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REESTR_MO!$A$2:$D$268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3.8'!$E$19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REESTR_ORG!$A$2:$J$67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9" i="553"/>
  <c r="F16" i="569"/>
  <c r="D16"/>
  <c r="F12"/>
  <c r="A5" i="553"/>
  <c r="A6"/>
  <c r="A7"/>
  <c r="A8"/>
  <c r="R14" i="566"/>
  <c r="R13"/>
  <c r="A4" i="553"/>
  <c r="R12" i="566"/>
  <c r="P12" a="1"/>
  <c r="P12" s="1"/>
  <c r="P15" i="471" a="1"/>
  <c r="P15" s="1"/>
  <c r="D4" i="556"/>
  <c r="T3" i="205"/>
  <c r="D5" i="532"/>
  <c r="B5" i="525"/>
  <c r="A3" i="553"/>
  <c r="A2"/>
  <c r="M12" i="564"/>
  <c r="F54" i="471"/>
  <c r="D58"/>
  <c r="F58"/>
  <c r="D6" i="569"/>
  <c r="G15" i="532"/>
  <c r="R25" i="471"/>
  <c r="R20"/>
  <c r="R15"/>
  <c r="M45"/>
  <c r="D17" i="205"/>
  <c r="E17"/>
  <c r="D8" i="431"/>
  <c r="D8" i="547"/>
  <c r="D6" i="532"/>
  <c r="G10"/>
  <c r="D5" i="556"/>
  <c r="M14" i="566"/>
  <c r="M12"/>
  <c r="B3" i="525"/>
  <c r="B2"/>
  <c r="M15" i="471"/>
  <c r="M13" i="566"/>
  <c r="M25" i="471"/>
  <c r="M2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<sst xmlns="http://schemas.openxmlformats.org/spreadsheetml/2006/main" count="1836" uniqueCount="1144">
  <si>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</si>
  <si>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</si>
  <si>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</si>
  <si>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</si>
  <si>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</si>
  <si>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</si>
  <si>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</si>
  <si>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</si>
  <si>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</si>
  <si>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</si>
  <si>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</si>
  <si>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</si>
  <si>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</si>
  <si>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</si>
  <si>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</si>
  <si>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</si>
  <si>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</si>
  <si>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</si>
  <si>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</si>
  <si>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</si>
  <si>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</si>
  <si>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</si>
  <si>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</si>
  <si>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</si>
  <si>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</si>
  <si>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</si>
  <si>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</si>
  <si>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</si>
  <si>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</si>
  <si>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</si>
  <si>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</si>
  <si>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</si>
  <si>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</si>
  <si>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</si>
  <si>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</si>
  <si>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</si>
  <si>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</si>
  <si>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</si>
  <si>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</si>
  <si>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</si>
  <si>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</si>
  <si>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</si>
  <si>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</si>
  <si>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</si>
  <si>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</si>
  <si>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</si>
  <si>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</si>
  <si>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</si>
  <si>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</si>
  <si>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</si>
  <si>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</si>
  <si>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</si>
  <si>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</si>
  <si>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</si>
  <si>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</si>
  <si>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</si>
  <si>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</si>
  <si>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</si>
  <si>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</si>
  <si>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</si>
  <si>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</si>
  <si>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</si>
  <si>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</si>
  <si>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</si>
  <si>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</si>
  <si>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</si>
  <si>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</si>
  <si>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</si>
  <si>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</si>
  <si>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</si>
  <si>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</si>
  <si>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</si>
  <si>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</si>
  <si>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</si>
  <si>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</si>
  <si>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</si>
  <si>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</si>
  <si>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</si>
  <si>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</si>
  <si>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</si>
  <si>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</si>
  <si>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</si>
  <si>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</si>
  <si>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</si>
  <si>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</si>
  <si>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</si>
  <si>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</si>
  <si>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</si>
  <si>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</si>
  <si>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</si>
  <si>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</si>
  <si>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</si>
  <si>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</si>
  <si>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</si>
  <si>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</si>
  <si>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</si>
  <si>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</si>
  <si>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</si>
  <si>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</si>
  <si>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</si>
  <si>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</si>
  <si>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</si>
  <si>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</si>
  <si>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</si>
  <si>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</si>
  <si>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</si>
  <si>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</si>
  <si>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</si>
  <si>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</si>
  <si>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</si>
  <si>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</si>
  <si>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</si>
  <si>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</si>
  <si>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</si>
  <si>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</si>
  <si>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</si>
  <si>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</si>
  <si>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</si>
  <si>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</si>
  <si>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</si>
  <si>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</si>
  <si>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</si>
  <si>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</si>
  <si>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</si>
  <si>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</si>
  <si>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</si>
  <si>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</si>
  <si>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</si>
  <si>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</si>
  <si>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</si>
  <si>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</si>
  <si>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</si>
  <si>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</si>
  <si>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</si>
  <si>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</si>
  <si>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</si>
  <si>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</si>
  <si>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</si>
  <si>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</si>
  <si>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</si>
  <si>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</si>
  <si>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</si>
  <si>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</si>
  <si>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</si>
  <si>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</si>
  <si>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</si>
  <si>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</si>
  <si>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</si>
  <si>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</si>
  <si>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</si>
  <si>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</si>
  <si>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</si>
  <si>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</si>
  <si>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</si>
  <si>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</si>
  <si>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</si>
  <si>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</si>
  <si>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</si>
  <si>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</si>
  <si>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</si>
  <si>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</si>
  <si>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</si>
  <si>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</si>
  <si>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</si>
  <si>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</si>
  <si>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</si>
  <si>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</si>
  <si>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</si>
  <si>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</si>
  <si>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</si>
  <si>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</si>
  <si>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</si>
  <si>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</si>
  <si>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</si>
  <si>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</si>
  <si>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</si>
  <si>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</si>
  <si>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</si>
  <si>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</si>
  <si>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</si>
  <si>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</si>
  <si>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</si>
  <si>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</si>
  <si>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</si>
  <si>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</si>
  <si>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</si>
  <si>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</si>
  <si>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</si>
  <si>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</si>
  <si>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</si>
  <si>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</si>
  <si>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</si>
  <si>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</si>
  <si>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</si>
  <si>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</si>
  <si>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</si>
  <si>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</si>
  <si>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</si>
  <si>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</si>
  <si>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</si>
  <si>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</si>
  <si>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</si>
  <si>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</si>
  <si>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</si>
  <si>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</si>
  <si>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</si>
  <si>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</si>
  <si>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</si>
  <si>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</si>
  <si>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</si>
  <si>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</si>
  <si>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</si>
  <si>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</si>
  <si>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</si>
  <si>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</si>
  <si>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</si>
  <si>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</si>
  <si>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</si>
  <si>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</si>
  <si>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</si>
  <si>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</si>
  <si>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</si>
  <si>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</si>
  <si>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</si>
  <si>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</si>
  <si>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</si>
  <si>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</si>
  <si>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</si>
  <si>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</si>
  <si>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</si>
  <si>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</si>
  <si>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</si>
  <si>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</si>
  <si>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</si>
  <si>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</si>
  <si>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</si>
  <si>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</si>
  <si>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</si>
  <si>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</si>
  <si>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</si>
  <si>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</si>
  <si>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</si>
  <si>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</si>
  <si>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</si>
  <si>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</si>
  <si>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</si>
  <si>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</si>
  <si>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</si>
  <si>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</si>
  <si>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</si>
  <si>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</si>
  <si>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</si>
  <si>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</si>
  <si>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</si>
  <si>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</si>
  <si>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</si>
  <si>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</si>
  <si>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</si>
  <si>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</si>
  <si>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</si>
  <si>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</si>
  <si>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</si>
  <si>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</si>
  <si>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</si>
  <si>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</si>
  <si>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</si>
  <si>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</si>
  <si>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</si>
  <si>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</si>
  <si>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</si>
  <si>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</si>
  <si>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</si>
  <si>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</si>
  <si>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</si>
  <si>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</si>
  <si>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</si>
  <si>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</si>
  <si>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</si>
  <si>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</si>
  <si>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</si>
  <si>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</si>
  <si>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</si>
  <si>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</si>
  <si>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</si>
  <si>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</si>
  <si>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</si>
  <si>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</si>
  <si>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</si>
  <si>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</si>
  <si>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</si>
  <si>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</si>
  <si>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</si>
  <si>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</si>
  <si>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</si>
  <si>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</si>
  <si>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</si>
  <si>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</si>
  <si>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</si>
  <si>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</si>
  <si>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</si>
  <si>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</si>
  <si>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</si>
  <si>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</si>
  <si>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</si>
  <si>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</si>
  <si>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</si>
  <si>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</si>
  <si>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</si>
  <si>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</si>
  <si>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</si>
  <si>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</si>
  <si>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</si>
  <si>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</si>
  <si>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</si>
  <si>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</si>
  <si>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</si>
  <si>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</si>
  <si>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</si>
  <si>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</si>
  <si>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</si>
  <si>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</si>
  <si>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</si>
  <si>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</si>
  <si>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</si>
  <si>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</si>
  <si>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</si>
  <si>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</si>
  <si>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</si>
  <si>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</si>
  <si>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</si>
  <si>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</si>
  <si>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</si>
  <si>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</si>
  <si>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</si>
  <si>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</si>
  <si>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</si>
  <si>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</si>
  <si>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</si>
  <si>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</si>
  <si>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</si>
  <si>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</si>
  <si>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</si>
  <si>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</si>
  <si>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</si>
  <si>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</si>
  <si>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</si>
  <si>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</si>
  <si>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</si>
  <si>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</si>
  <si>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</si>
  <si>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</si>
  <si>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</si>
  <si>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11.07.2019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</si>
  <si>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</si>
  <si>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</si>
  <si>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</si>
  <si>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</si>
  <si>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</si>
  <si>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</si>
  <si>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</si>
  <si>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</si>
  <si>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</si>
  <si>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</si>
  <si>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</si>
  <si>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</si>
  <si>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</si>
  <si>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</si>
  <si>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</si>
  <si>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</si>
  <si>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</si>
  <si>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</si>
  <si>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</si>
  <si>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</si>
  <si>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</si>
  <si>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</si>
  <si>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</si>
  <si>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</si>
  <si>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</si>
  <si>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</si>
  <si>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</si>
  <si>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</si>
  <si>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</si>
  <si>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</si>
  <si>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</si>
  <si>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</si>
  <si>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</si>
  <si>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26359149</t>
  </si>
  <si>
    <t>ЗАО "Верховский молочно-консервный завод"</t>
  </si>
  <si>
    <t>5705002782</t>
  </si>
  <si>
    <t>570545001</t>
  </si>
  <si>
    <t>26761978</t>
  </si>
  <si>
    <t>ИП "Андронников П. Н."</t>
  </si>
  <si>
    <t>362900884779</t>
  </si>
  <si>
    <t>отсутствует</t>
  </si>
  <si>
    <t>31261133</t>
  </si>
  <si>
    <t>МКП "Коммунальные системы" Шаховского с/п</t>
  </si>
  <si>
    <t>5714006494</t>
  </si>
  <si>
    <t>571401001</t>
  </si>
  <si>
    <t>31207679</t>
  </si>
  <si>
    <t>МКП "Сервис -Стандарт"</t>
  </si>
  <si>
    <t>5711000550</t>
  </si>
  <si>
    <t>571101001</t>
  </si>
  <si>
    <t>31305195</t>
  </si>
  <si>
    <t>МКП "Экостандарт"</t>
  </si>
  <si>
    <t>5709004808</t>
  </si>
  <si>
    <t>570901001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</si>
  <si>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</si>
  <si>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</si>
  <si>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</si>
  <si>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</si>
  <si>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</si>
  <si>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</si>
  <si>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</si>
  <si>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</si>
  <si>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</si>
  <si>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</si>
  <si>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</si>
  <si>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</si>
  <si>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</si>
  <si>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</si>
  <si>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</si>
  <si>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</si>
  <si>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</si>
  <si>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</si>
  <si>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</si>
  <si>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</si>
  <si>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</si>
  <si>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</si>
  <si>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</si>
  <si>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</si>
  <si>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</si>
  <si>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</si>
  <si>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</si>
  <si>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26359154</t>
  </si>
  <si>
    <t>МУП "ЖКХ п. Залегощь"</t>
  </si>
  <si>
    <t>5709003843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</si>
  <si>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</si>
  <si>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</si>
  <si>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</si>
  <si>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</si>
  <si>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</si>
  <si>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</si>
  <si>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</si>
  <si>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</si>
  <si>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</si>
  <si>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</si>
  <si>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</si>
  <si>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</si>
  <si>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</si>
  <si>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</si>
  <si>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</si>
  <si>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</si>
  <si>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</si>
  <si>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</si>
  <si>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</si>
  <si>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</si>
  <si>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</si>
  <si>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26550175</t>
  </si>
  <si>
    <t>МУП "Коммунсервис" пос. Змиевка</t>
  </si>
  <si>
    <t>5722111580</t>
  </si>
  <si>
    <t>26425495</t>
  </si>
  <si>
    <t>МУП "Кромской жилкомсервис"</t>
  </si>
  <si>
    <t>5714005187</t>
  </si>
  <si>
    <t>31291319</t>
  </si>
  <si>
    <t>МУП "Орловский теплосервис"</t>
  </si>
  <si>
    <t>5720023995</t>
  </si>
  <si>
    <t>572001001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</si>
  <si>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</si>
  <si>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</si>
  <si>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</si>
  <si>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</si>
  <si>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</si>
  <si>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</si>
  <si>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</si>
  <si>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31269466</t>
  </si>
  <si>
    <t>МУП "Ресурс"</t>
  </si>
  <si>
    <t>5720024004</t>
  </si>
  <si>
    <t>26359164</t>
  </si>
  <si>
    <t>МУП "Тепловодсервис"</t>
  </si>
  <si>
    <t>5719003000</t>
  </si>
  <si>
    <t>571901001</t>
  </si>
  <si>
    <t>31073504</t>
  </si>
  <si>
    <t>МУП Коммунальник</t>
  </si>
  <si>
    <t>5716002671</t>
  </si>
  <si>
    <t>571601001</t>
  </si>
  <si>
    <t>28983892</t>
  </si>
  <si>
    <t>МУП Сосковского района "Парус"</t>
  </si>
  <si>
    <t>5723002697</t>
  </si>
  <si>
    <t>572301001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</si>
  <si>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</si>
  <si>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</si>
  <si>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</si>
  <si>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</si>
  <si>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</si>
  <si>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</si>
  <si>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</si>
  <si>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</si>
  <si>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</si>
  <si>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</si>
  <si>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</si>
  <si>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</si>
  <si>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</si>
  <si>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</si>
  <si>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</si>
  <si>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</si>
  <si>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</si>
  <si>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</si>
  <si>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</si>
  <si>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</si>
  <si>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</si>
  <si>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</si>
  <si>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</si>
  <si>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</si>
  <si>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</si>
  <si>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</si>
  <si>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</si>
  <si>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</si>
  <si>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</si>
  <si>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</si>
  <si>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</si>
  <si>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</si>
  <si>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</si>
  <si>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</si>
  <si>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</si>
  <si>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</si>
  <si>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</si>
  <si>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</si>
  <si>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</si>
  <si>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</si>
  <si>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</si>
  <si>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571501001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</si>
  <si>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</si>
  <si>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</si>
  <si>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</si>
  <si>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</si>
  <si>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</si>
  <si>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</si>
  <si>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</si>
  <si>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</si>
  <si>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</si>
  <si>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</si>
  <si>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</si>
  <si>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</si>
  <si>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</si>
  <si>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</si>
  <si>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</si>
  <si>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</si>
  <si>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</si>
  <si>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</si>
  <si>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</si>
  <si>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</si>
  <si>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571201001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</si>
  <si>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</si>
  <si>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</si>
  <si>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</si>
  <si>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</si>
  <si>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</si>
  <si>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</si>
  <si>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</si>
  <si>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27792320</t>
  </si>
  <si>
    <t>ООО "Жилфонд"</t>
  </si>
  <si>
    <t>5716002858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</si>
  <si>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</si>
  <si>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</si>
  <si>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</si>
  <si>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</si>
  <si>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</si>
  <si>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</si>
  <si>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</si>
  <si>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</si>
  <si>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</si>
  <si>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571001001</t>
  </si>
  <si>
    <t>14-09-2012 00:00:00</t>
  </si>
  <si>
    <t>30836802</t>
  </si>
  <si>
    <t>ООО "ОСПАЗ"</t>
  </si>
  <si>
    <t>5720022487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</si>
  <si>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</si>
  <si>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</si>
  <si>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</si>
  <si>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</si>
  <si>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</si>
  <si>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</si>
  <si>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</si>
  <si>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</si>
  <si>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</si>
  <si>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</si>
  <si>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</si>
  <si>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</si>
  <si>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</si>
  <si>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</si>
  <si>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</si>
  <si>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30389007</t>
  </si>
  <si>
    <t>ООО «Ресурс»</t>
  </si>
  <si>
    <t>5720021684</t>
  </si>
  <si>
    <t>26428472</t>
  </si>
  <si>
    <t>ПАО "Наугорский"</t>
  </si>
  <si>
    <t>5753000591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</si>
  <si>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</si>
  <si>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</si>
  <si>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</si>
  <si>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</si>
  <si>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</si>
  <si>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</si>
  <si>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</si>
  <si>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№</t>
  </si>
  <si>
    <t>303900 Орловская область,  Урицкий  район, п.Нарышкино  ул.Лермонтова  д.1</t>
  </si>
  <si>
    <t>Рожков  Александр  Александрович</t>
  </si>
  <si>
    <t>Филина  Нина  Ивановна</t>
  </si>
  <si>
    <t>Экономист</t>
  </si>
  <si>
    <t>8 486 47 (2-06-94)</t>
  </si>
  <si>
    <t>ooo-jkh@yandex.ru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</si>
  <si>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</si>
  <si>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</si>
  <si>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</si>
  <si>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</si>
  <si>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</si>
  <si>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</si>
  <si>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</si>
  <si>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</si>
  <si>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</si>
  <si>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</si>
  <si>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</si>
  <si>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</si>
  <si>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</si>
  <si>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</si>
  <si>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</si>
  <si>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</si>
  <si>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</si>
  <si>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</si>
  <si>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</si>
  <si>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</si>
  <si>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</si>
  <si>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</si>
  <si>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</si>
  <si>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</si>
  <si>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</si>
  <si>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</si>
  <si>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</si>
  <si>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</si>
  <si>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</si>
  <si>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</si>
  <si>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</si>
  <si>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</si>
  <si>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</si>
  <si>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</si>
  <si>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</si>
  <si>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</si>
  <si>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</si>
  <si>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</si>
  <si>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</si>
  <si>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</si>
  <si>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</si>
  <si>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</si>
  <si>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</si>
  <si>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</si>
  <si>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</si>
  <si>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</si>
  <si>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</si>
  <si>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</si>
  <si>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</si>
  <si>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</si>
  <si>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</si>
  <si>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</si>
  <si>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</si>
  <si>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</si>
  <si>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</si>
  <si>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</si>
  <si>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</si>
  <si>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</si>
  <si>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</si>
  <si>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</si>
  <si>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</si>
  <si>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</si>
  <si>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</si>
  <si>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</si>
  <si>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</si>
  <si>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</si>
  <si>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</si>
  <si>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</si>
  <si>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</si>
  <si>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</si>
  <si>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</si>
  <si>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</si>
  <si>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</si>
  <si>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</si>
  <si>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</si>
  <si>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</si>
  <si>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</si>
  <si>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</si>
  <si>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</si>
  <si>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</si>
  <si>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</si>
  <si>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</si>
  <si>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</si>
  <si>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</si>
  <si>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</si>
  <si>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</si>
  <si>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</si>
  <si>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</si>
  <si>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</si>
  <si>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</si>
  <si>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</si>
  <si>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</si>
  <si>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</si>
  <si>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</si>
  <si>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</si>
  <si>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</si>
  <si>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</si>
  <si>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</si>
  <si>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</si>
  <si>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</si>
  <si>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</si>
  <si>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</si>
  <si>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</si>
  <si>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</si>
  <si>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</si>
  <si>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</si>
  <si>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</si>
  <si>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</si>
  <si>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</si>
  <si>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</si>
  <si>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</si>
  <si>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</si>
  <si>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</si>
  <si>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</si>
  <si>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</si>
  <si>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</si>
  <si>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</si>
  <si>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</si>
  <si>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</si>
  <si>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</si>
  <si>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</si>
  <si>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</si>
  <si>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</si>
  <si>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</si>
  <si>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</si>
  <si>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</si>
  <si>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</si>
  <si>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</si>
  <si>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</si>
  <si>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</si>
  <si>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</si>
  <si>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</si>
  <si>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</si>
  <si>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</si>
  <si>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</si>
  <si>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</si>
  <si>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</si>
  <si>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</si>
  <si>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</si>
  <si>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</si>
  <si>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</si>
  <si>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</si>
  <si>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</si>
  <si>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</si>
  <si>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</si>
  <si>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</si>
  <si>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</si>
  <si>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</si>
  <si>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</si>
  <si>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</si>
  <si>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</si>
  <si>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</si>
  <si>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</si>
  <si>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</si>
  <si>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</si>
  <si>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</si>
  <si>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</si>
  <si>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</si>
  <si>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</si>
  <si>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</si>
  <si>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</si>
  <si>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</si>
  <si>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</si>
  <si>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</si>
  <si>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</si>
  <si>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</si>
  <si>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</si>
  <si>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</si>
  <si>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</si>
  <si>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</si>
  <si>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</si>
  <si>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</si>
  <si>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</si>
  <si>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</si>
  <si>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</si>
  <si>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</si>
  <si>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</si>
  <si>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</si>
  <si>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</si>
  <si>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</si>
  <si>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</si>
  <si>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</si>
  <si>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</si>
  <si>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</si>
  <si>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</si>
  <si>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</si>
  <si>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</si>
  <si>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</si>
  <si>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</si>
  <si>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</si>
  <si>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</si>
  <si>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</si>
  <si>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</si>
  <si>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</si>
  <si>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</si>
  <si>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</si>
  <si>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</si>
  <si>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</si>
  <si>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</si>
  <si>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</si>
  <si>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</si>
  <si>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</si>
  <si>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</si>
  <si>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</si>
  <si>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</si>
  <si>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</si>
  <si>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</si>
  <si>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</si>
  <si>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</si>
  <si>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</si>
  <si>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</si>
  <si>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</si>
  <si>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</si>
  <si>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</si>
  <si>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</si>
  <si>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</si>
  <si>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</si>
  <si>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</si>
  <si>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</si>
  <si>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</si>
  <si>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</si>
  <si>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</si>
  <si>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</si>
  <si>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</si>
  <si>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</si>
  <si>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</si>
  <si>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</si>
  <si>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</si>
  <si>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</si>
  <si>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</si>
  <si>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</si>
  <si>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</si>
  <si>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</si>
  <si>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</si>
  <si>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</si>
  <si>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</si>
  <si>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</si>
  <si>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</si>
  <si>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</si>
  <si>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</si>
  <si>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</si>
  <si>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</si>
  <si>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</si>
  <si>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</si>
  <si>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</si>
  <si>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</si>
  <si>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</si>
  <si>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</si>
  <si>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</si>
  <si>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</si>
  <si>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</si>
  <si>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</si>
  <si>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</si>
  <si>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</si>
  <si>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</si>
  <si>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</si>
  <si>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</si>
  <si>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</si>
  <si>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</si>
  <si>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</si>
  <si>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</si>
  <si>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</si>
  <si>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</si>
  <si>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</si>
  <si>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</si>
  <si>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</si>
  <si>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</si>
  <si>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</si>
  <si>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</si>
  <si>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</si>
  <si>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</si>
  <si>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</si>
  <si>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</si>
  <si>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</si>
  <si>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</si>
  <si>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</si>
  <si>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</si>
  <si>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</si>
  <si>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</si>
  <si>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</si>
  <si>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</si>
  <si>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</si>
  <si>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</si>
  <si>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</si>
  <si>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</si>
  <si>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</si>
  <si>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</si>
  <si>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</si>
  <si>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</si>
  <si>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</si>
  <si>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</si>
  <si>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</si>
  <si>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</si>
  <si>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</si>
  <si>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</si>
  <si>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</si>
  <si>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</si>
  <si>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</si>
  <si>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</si>
  <si>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</si>
  <si>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</si>
  <si>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</si>
  <si>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</si>
  <si>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</si>
  <si>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</si>
  <si>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</si>
  <si>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</si>
  <si>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</si>
  <si>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</si>
  <si>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</si>
  <si>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</si>
  <si>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</si>
  <si>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</si>
  <si>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</si>
  <si>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</si>
  <si>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</si>
  <si>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</si>
  <si>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</si>
  <si>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</si>
  <si>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</si>
  <si>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</si>
  <si>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</si>
  <si>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</si>
  <si>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</si>
  <si>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</si>
  <si>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</si>
  <si>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</si>
  <si>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</si>
  <si>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</si>
  <si>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</si>
  <si>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</si>
  <si>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</si>
  <si>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</si>
  <si>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</si>
  <si>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</si>
  <si>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</si>
  <si>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</si>
  <si>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</si>
  <si>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</si>
  <si>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</si>
  <si>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</si>
  <si>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</si>
  <si>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</si>
  <si>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</si>
  <si>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</si>
  <si>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</si>
  <si>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</si>
  <si>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</si>
  <si>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</si>
  <si>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</si>
  <si>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</si>
  <si>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</si>
  <si>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</si>
  <si>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</si>
  <si>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</si>
  <si>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</si>
  <si>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</si>
  <si>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</si>
  <si>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</si>
  <si>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</si>
  <si>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</si>
  <si>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</si>
  <si>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</si>
  <si>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</si>
  <si>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</si>
  <si>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</si>
  <si>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</si>
  <si>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</si>
  <si>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</si>
  <si>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</si>
  <si>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</si>
  <si>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</si>
  <si>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</si>
  <si>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</si>
  <si>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</si>
  <si>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</si>
  <si>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</si>
  <si>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</si>
  <si>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</si>
  <si>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</si>
  <si>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</si>
  <si>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</si>
  <si>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</si>
  <si>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</si>
  <si>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</si>
  <si>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</si>
  <si>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</si>
  <si>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</si>
  <si>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</si>
  <si>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</si>
  <si>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</si>
  <si>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</si>
  <si>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</si>
  <si>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</si>
  <si>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</si>
  <si>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</si>
  <si>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</si>
  <si>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</si>
  <si>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</si>
  <si>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</si>
  <si>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</si>
  <si>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</si>
  <si>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</si>
  <si>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</si>
  <si>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</si>
  <si>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</si>
  <si>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</si>
  <si>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</si>
  <si>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</si>
  <si>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</si>
  <si>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</si>
  <si>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</si>
  <si>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</si>
  <si>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</si>
  <si>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</si>
  <si>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</si>
  <si>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</si>
  <si>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</si>
  <si>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</si>
  <si>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</si>
  <si>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</si>
  <si>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</si>
  <si>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</si>
  <si>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</si>
  <si>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</si>
  <si>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</si>
  <si>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</si>
  <si>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</si>
  <si>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</si>
  <si>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</si>
  <si>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</si>
  <si>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</si>
  <si>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</si>
  <si>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</si>
  <si>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</si>
  <si>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</si>
  <si>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</si>
  <si>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</si>
  <si>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</si>
  <si>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</si>
  <si>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</si>
  <si>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</si>
  <si>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</si>
  <si>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</si>
  <si>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</si>
  <si>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</si>
  <si>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</si>
  <si>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</si>
  <si>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</si>
  <si>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</si>
  <si>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</si>
  <si>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</si>
  <si>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</si>
  <si>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</si>
  <si>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</si>
  <si>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</si>
  <si>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</si>
  <si>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</si>
  <si>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</si>
  <si>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</si>
  <si>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</si>
  <si>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</si>
  <si>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</si>
  <si>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</si>
  <si>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</si>
  <si>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</si>
  <si>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</si>
  <si>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</si>
  <si>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</si>
  <si>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</si>
  <si>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</si>
  <si>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</si>
  <si>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</si>
  <si>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</si>
  <si>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</si>
  <si>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</si>
  <si>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</si>
  <si>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</si>
  <si>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</si>
  <si>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</si>
  <si>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</si>
  <si>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</si>
  <si>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</si>
  <si>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</si>
  <si>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</si>
  <si>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</si>
  <si>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</si>
  <si>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</si>
  <si>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</si>
  <si>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</si>
  <si>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</si>
  <si>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</si>
  <si>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</si>
  <si>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</si>
  <si>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</si>
  <si>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</si>
  <si>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</si>
  <si>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</si>
  <si>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</si>
  <si>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</si>
  <si>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</si>
  <si>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</si>
  <si>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</si>
  <si>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</si>
  <si>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</si>
  <si>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</si>
  <si>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</si>
  <si>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</si>
  <si>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</si>
  <si>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</si>
  <si>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</si>
  <si>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</si>
  <si>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</si>
  <si>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</si>
  <si>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</si>
  <si>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</si>
  <si>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</si>
  <si>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</si>
  <si>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</si>
  <si>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</si>
  <si>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</si>
  <si>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</si>
  <si>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</si>
  <si>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</si>
  <si>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О</t>
  </si>
  <si>
    <t>Урицкий муниципальный район, Нарышкино городское поселение (54655151);</t>
  </si>
  <si>
    <t>11.07.2019 16:08:38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</si>
  <si>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</si>
  <si>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</si>
  <si>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Нарышкино городское поселение (54655151)</t>
  </si>
  <si>
    <t>ОС  Школа интернат</t>
  </si>
  <si>
    <t>5.2</t>
  </si>
  <si>
    <t>ОС   ИК - 5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</si>
</sst>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0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10"/>
      <color indexed="12"/>
      <name val="Times New Roman Cyr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b/>
      <u/>
      <sz val="9"/>
      <color rgb="FF333399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D3DBDB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BCBCBC"/>
      </top>
      <bottom style="thin">
        <color rgb="FFBCBCBC"/>
      </bottom>
      <diagonal/>
    </border>
  </borders>
  <cellStyleXfs count="14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55" fillId="8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8" fontId="5" fillId="11" borderId="0">
      <protection locked="0"/>
    </xf>
    <xf numFmtId="169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7" fillId="13" borderId="2" applyNumberFormat="0">
      <alignment horizontal="center" vertical="center"/>
    </xf>
    <xf numFmtId="0" fontId="57" fillId="13" borderId="2" applyNumberFormat="0">
      <alignment horizontal="center" vertical="center"/>
    </xf>
    <xf numFmtId="49" fontId="36" fillId="14" borderId="3" applyNumberFormat="0">
      <alignment horizontal="center" vertical="center"/>
    </xf>
    <xf numFmtId="0" fontId="55" fillId="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8" borderId="0" applyNumberFormat="0" applyBorder="0" applyAlignment="0" applyProtection="0"/>
    <xf numFmtId="0" fontId="55" fillId="18" borderId="0" applyNumberFormat="0" applyBorder="0" applyAlignment="0" applyProtection="0"/>
    <xf numFmtId="0" fontId="13" fillId="3" borderId="1" applyNumberFormat="0" applyAlignment="0" applyProtection="0"/>
    <xf numFmtId="0" fontId="58" fillId="2" borderId="4" applyNumberFormat="0" applyAlignment="0" applyProtection="0"/>
    <xf numFmtId="0" fontId="59" fillId="2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41" fillId="0" borderId="10" applyNumberFormat="0" applyFill="0" applyAlignment="0" applyProtection="0"/>
    <xf numFmtId="0" fontId="63" fillId="19" borderId="11" applyNumberFormat="0" applyAlignment="0" applyProtection="0"/>
    <xf numFmtId="0" fontId="64" fillId="0" borderId="0" applyNumberFormat="0" applyFill="0" applyBorder="0" applyAlignment="0" applyProtection="0"/>
    <xf numFmtId="0" fontId="65" fillId="3" borderId="0" applyNumberFormat="0" applyBorder="0" applyAlignment="0" applyProtection="0"/>
    <xf numFmtId="49" fontId="5" fillId="0" borderId="0" applyBorder="0">
      <alignment vertical="top"/>
    </xf>
    <xf numFmtId="0" fontId="74" fillId="0" borderId="0"/>
    <xf numFmtId="0" fontId="21" fillId="0" borderId="0"/>
    <xf numFmtId="0" fontId="7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5" fillId="20" borderId="0" applyNumberFormat="0" applyBorder="0" applyAlignment="0">
      <alignment horizontal="left" vertical="center"/>
    </xf>
    <xf numFmtId="0" fontId="21" fillId="0" borderId="0"/>
    <xf numFmtId="0" fontId="21" fillId="0" borderId="0"/>
    <xf numFmtId="49" fontId="3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66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20" borderId="0" applyBorder="0">
      <alignment vertical="top"/>
    </xf>
    <xf numFmtId="49" fontId="5" fillId="20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49" fontId="35" fillId="0" borderId="0" applyBorder="0">
      <alignment vertical="top"/>
    </xf>
    <xf numFmtId="0" fontId="5" fillId="0" borderId="0">
      <alignment horizontal="left" vertical="center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7" fillId="22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23" borderId="12" applyNumberFormat="0" applyFont="0" applyAlignment="0" applyProtection="0"/>
    <xf numFmtId="9" fontId="1" fillId="0" borderId="0" applyFont="0" applyFill="0" applyBorder="0" applyAlignment="0" applyProtection="0"/>
    <xf numFmtId="0" fontId="69" fillId="0" borderId="13" applyNumberFormat="0" applyFill="0" applyAlignment="0" applyProtection="0"/>
    <xf numFmtId="0" fontId="2" fillId="0" borderId="0"/>
    <xf numFmtId="0" fontId="7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1" fillId="4" borderId="0" applyNumberFormat="0" applyBorder="0" applyAlignment="0" applyProtection="0"/>
    <xf numFmtId="0" fontId="5" fillId="13" borderId="12" applyNumberFormat="0" applyFont="0" applyFill="0" applyBorder="0" applyAlignment="0" applyProtection="0">
      <alignment horizontal="center" vertical="center" wrapText="1"/>
    </xf>
  </cellStyleXfs>
  <cellXfs count="481">
    <xf numFmtId="49" fontId="0" fillId="0" borderId="0" xfId="0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5" fillId="0" borderId="0" xfId="122" applyFont="1" applyAlignment="1" applyProtection="1">
      <alignment vertical="center" wrapText="1"/>
    </xf>
    <xf numFmtId="49" fontId="10" fillId="0" borderId="0" xfId="122" applyFont="1" applyAlignment="1" applyProtection="1">
      <alignment vertical="center"/>
    </xf>
    <xf numFmtId="0" fontId="10" fillId="0" borderId="0" xfId="121" applyFont="1" applyAlignment="1" applyProtection="1">
      <alignment horizontal="center" vertical="center" wrapText="1"/>
    </xf>
    <xf numFmtId="0" fontId="5" fillId="0" borderId="0" xfId="121" applyFont="1" applyAlignment="1" applyProtection="1">
      <alignment vertical="center" wrapText="1"/>
    </xf>
    <xf numFmtId="0" fontId="5" fillId="0" borderId="0" xfId="121" applyFont="1" applyAlignment="1" applyProtection="1">
      <alignment horizontal="left" vertical="center" wrapText="1"/>
    </xf>
    <xf numFmtId="0" fontId="5" fillId="0" borderId="0" xfId="121" applyFont="1" applyProtection="1"/>
    <xf numFmtId="49" fontId="5" fillId="0" borderId="0" xfId="116" applyFont="1" applyProtection="1">
      <alignment vertical="top"/>
    </xf>
    <xf numFmtId="49" fontId="5" fillId="0" borderId="0" xfId="116" applyProtection="1">
      <alignment vertical="top"/>
    </xf>
    <xf numFmtId="0" fontId="10" fillId="0" borderId="0" xfId="124" applyNumberFormat="1" applyFont="1" applyFill="1" applyAlignment="1" applyProtection="1">
      <alignment vertical="center" wrapText="1"/>
    </xf>
    <xf numFmtId="0" fontId="10" fillId="0" borderId="0" xfId="124" applyFont="1" applyFill="1" applyAlignment="1" applyProtection="1">
      <alignment horizontal="left" vertical="center" wrapText="1"/>
    </xf>
    <xf numFmtId="0" fontId="10" fillId="0" borderId="0" xfId="124" applyFont="1" applyFill="1" applyAlignment="1" applyProtection="1">
      <alignment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Fill="1" applyAlignment="1" applyProtection="1">
      <alignment vertical="center"/>
    </xf>
    <xf numFmtId="0" fontId="10" fillId="0" borderId="0" xfId="124" applyFont="1" applyFill="1" applyBorder="1" applyAlignment="1" applyProtection="1">
      <alignment vertical="center" wrapText="1"/>
    </xf>
    <xf numFmtId="49" fontId="10" fillId="0" borderId="0" xfId="124" applyNumberFormat="1" applyFont="1" applyFill="1" applyBorder="1" applyAlignment="1" applyProtection="1">
      <alignment horizontal="left" vertical="center" wrapText="1"/>
    </xf>
    <xf numFmtId="49" fontId="0" fillId="25" borderId="0" xfId="0" applyFill="1" applyProtection="1">
      <alignment vertical="top"/>
    </xf>
    <xf numFmtId="0" fontId="5" fillId="0" borderId="0" xfId="127" applyFont="1" applyFill="1" applyAlignment="1" applyProtection="1">
      <alignment vertical="center" wrapText="1"/>
    </xf>
    <xf numFmtId="0" fontId="21" fillId="0" borderId="0" xfId="119" applyProtection="1"/>
    <xf numFmtId="0" fontId="5" fillId="0" borderId="0" xfId="123" applyFont="1" applyFill="1" applyBorder="1" applyAlignment="1" applyProtection="1">
      <alignment horizontal="left" vertical="center" wrapText="1" indent="1"/>
    </xf>
    <xf numFmtId="4" fontId="5" fillId="0" borderId="0" xfId="79" applyFont="1" applyFill="1" applyBorder="1" applyAlignment="1" applyProtection="1">
      <alignment horizontal="right" vertical="center" wrapText="1"/>
    </xf>
    <xf numFmtId="0" fontId="19" fillId="25" borderId="0" xfId="127" applyFont="1" applyFill="1" applyAlignment="1" applyProtection="1">
      <alignment horizontal="center" vertical="center" wrapText="1"/>
    </xf>
    <xf numFmtId="0" fontId="5" fillId="0" borderId="12" xfId="123" applyFont="1" applyFill="1" applyBorder="1" applyAlignment="1" applyProtection="1">
      <alignment vertical="center" wrapText="1"/>
    </xf>
    <xf numFmtId="0" fontId="0" fillId="0" borderId="12" xfId="123" applyFont="1" applyFill="1" applyBorder="1" applyAlignment="1" applyProtection="1">
      <alignment vertical="center" wrapText="1"/>
    </xf>
    <xf numFmtId="0" fontId="76" fillId="0" borderId="0" xfId="124" applyFont="1" applyAlignment="1" applyProtection="1">
      <alignment horizontal="center" vertical="center" wrapText="1"/>
    </xf>
    <xf numFmtId="0" fontId="0" fillId="0" borderId="0" xfId="123" applyFont="1" applyFill="1" applyBorder="1" applyAlignment="1" applyProtection="1">
      <alignment vertical="center"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08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0" fillId="25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127" applyFont="1" applyFill="1" applyAlignment="1" applyProtection="1">
      <alignment vertical="center" wrapText="1"/>
    </xf>
    <xf numFmtId="49" fontId="7" fillId="25" borderId="0" xfId="0" applyNumberFormat="1" applyFont="1" applyFill="1" applyAlignment="1" applyProtection="1">
      <alignment horizontal="center" vertical="center"/>
    </xf>
    <xf numFmtId="0" fontId="1" fillId="0" borderId="0" xfId="93"/>
    <xf numFmtId="0" fontId="5" fillId="0" borderId="0" xfId="114" applyNumberFormat="1" applyFont="1">
      <alignment vertical="top"/>
    </xf>
    <xf numFmtId="0" fontId="0" fillId="0" borderId="0" xfId="127" applyFont="1" applyFill="1" applyAlignment="1" applyProtection="1">
      <alignment vertical="center" wrapText="1"/>
    </xf>
    <xf numFmtId="0" fontId="27" fillId="0" borderId="0" xfId="127" applyFont="1" applyFill="1" applyAlignment="1" applyProtection="1">
      <alignment horizontal="center" vertical="center" wrapText="1"/>
    </xf>
    <xf numFmtId="0" fontId="27" fillId="0" borderId="0" xfId="121" applyFont="1" applyAlignment="1" applyProtection="1">
      <alignment horizontal="center" vertical="center"/>
    </xf>
    <xf numFmtId="0" fontId="31" fillId="0" borderId="0" xfId="127" applyFont="1" applyFill="1" applyBorder="1" applyAlignment="1" applyProtection="1">
      <alignment horizontal="center" vertical="center" wrapText="1"/>
    </xf>
    <xf numFmtId="0" fontId="18" fillId="0" borderId="0" xfId="46" applyFont="1" applyFill="1" applyBorder="1" applyAlignment="1" applyProtection="1">
      <alignment horizontal="left" vertical="top"/>
    </xf>
    <xf numFmtId="49" fontId="5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1" applyFont="1" applyAlignment="1" applyProtection="1">
      <alignment horizontal="center" vertical="center"/>
    </xf>
    <xf numFmtId="49" fontId="19" fillId="25" borderId="0" xfId="127" applyNumberFormat="1" applyFont="1" applyFill="1" applyAlignment="1" applyProtection="1">
      <alignment horizontal="center" vertical="center" wrapText="1"/>
    </xf>
    <xf numFmtId="0" fontId="5" fillId="0" borderId="36" xfId="121" applyFont="1" applyFill="1" applyBorder="1" applyAlignment="1" applyProtection="1">
      <alignment horizontal="center" vertical="center" wrapText="1"/>
    </xf>
    <xf numFmtId="0" fontId="5" fillId="24" borderId="36" xfId="124" applyFont="1" applyFill="1" applyBorder="1" applyAlignment="1" applyProtection="1">
      <alignment horizontal="center" vertical="center"/>
    </xf>
    <xf numFmtId="49" fontId="5" fillId="24" borderId="36" xfId="124" applyNumberFormat="1" applyFont="1" applyFill="1" applyBorder="1" applyAlignment="1" applyProtection="1">
      <alignment horizontal="center" vertical="center" wrapText="1"/>
    </xf>
    <xf numFmtId="49" fontId="5" fillId="0" borderId="36" xfId="124" applyNumberFormat="1" applyFont="1" applyFill="1" applyBorder="1" applyAlignment="1" applyProtection="1">
      <alignment horizontal="center" vertical="center" wrapText="1"/>
    </xf>
    <xf numFmtId="0" fontId="5" fillId="0" borderId="36" xfId="78" applyFont="1" applyFill="1" applyBorder="1" applyAlignment="1" applyProtection="1">
      <alignment horizontal="center" vertical="center" wrapText="1"/>
    </xf>
    <xf numFmtId="0" fontId="5" fillId="0" borderId="36" xfId="127" applyFont="1" applyFill="1" applyBorder="1" applyAlignment="1" applyProtection="1">
      <alignment horizontal="center" vertical="center" wrapText="1"/>
    </xf>
    <xf numFmtId="49" fontId="5" fillId="0" borderId="36" xfId="121" applyNumberFormat="1" applyFont="1" applyFill="1" applyBorder="1" applyAlignment="1" applyProtection="1">
      <alignment horizontal="left" vertical="center" wrapText="1"/>
    </xf>
    <xf numFmtId="49" fontId="5" fillId="26" borderId="36" xfId="121" applyNumberFormat="1" applyFont="1" applyFill="1" applyBorder="1" applyAlignment="1" applyProtection="1">
      <alignment horizontal="left" vertical="center" wrapText="1"/>
      <protection locked="0"/>
    </xf>
    <xf numFmtId="49" fontId="5" fillId="26" borderId="36" xfId="12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21" applyFont="1"/>
    <xf numFmtId="0" fontId="5" fillId="0" borderId="0" xfId="73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125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125" applyNumberFormat="1" applyFont="1" applyFill="1" applyAlignment="1" applyProtection="1">
      <alignment vertical="center" wrapText="1"/>
    </xf>
    <xf numFmtId="0" fontId="5" fillId="0" borderId="0" xfId="125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37" xfId="127" applyFont="1" applyFill="1" applyBorder="1" applyAlignment="1" applyProtection="1">
      <alignment horizontal="center" vertical="center" wrapText="1"/>
    </xf>
    <xf numFmtId="49" fontId="0" fillId="0" borderId="37" xfId="0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27" fillId="0" borderId="0" xfId="127" applyFont="1" applyFill="1" applyBorder="1" applyAlignment="1" applyProtection="1">
      <alignment horizontal="center" vertical="center" wrapText="1"/>
    </xf>
    <xf numFmtId="0" fontId="5" fillId="0" borderId="0" xfId="127" applyFont="1" applyFill="1" applyBorder="1" applyAlignment="1" applyProtection="1">
      <alignment vertical="center" wrapText="1"/>
    </xf>
    <xf numFmtId="0" fontId="5" fillId="0" borderId="0" xfId="127" applyFont="1" applyFill="1" applyBorder="1" applyAlignment="1" applyProtection="1">
      <alignment horizontal="right" vertical="center" wrapText="1"/>
    </xf>
    <xf numFmtId="49" fontId="27" fillId="0" borderId="0" xfId="78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121" applyFont="1" applyFill="1" applyAlignment="1" applyProtection="1">
      <alignment horizontal="center" vertical="center"/>
    </xf>
    <xf numFmtId="0" fontId="5" fillId="0" borderId="0" xfId="121" applyFont="1" applyFill="1" applyProtection="1"/>
    <xf numFmtId="0" fontId="31" fillId="0" borderId="0" xfId="121" applyFont="1" applyFill="1" applyBorder="1" applyAlignment="1" applyProtection="1">
      <alignment horizontal="center" vertical="center"/>
    </xf>
    <xf numFmtId="0" fontId="5" fillId="0" borderId="0" xfId="121" applyFont="1" applyFill="1" applyBorder="1" applyProtection="1"/>
    <xf numFmtId="0" fontId="5" fillId="0" borderId="36" xfId="121" applyFont="1" applyFill="1" applyBorder="1" applyAlignment="1" applyProtection="1">
      <alignment horizontal="center" vertical="center"/>
    </xf>
    <xf numFmtId="0" fontId="31" fillId="0" borderId="0" xfId="121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121" applyFont="1" applyFill="1" applyAlignment="1" applyProtection="1">
      <alignment horizontal="center" vertical="center"/>
    </xf>
    <xf numFmtId="0" fontId="27" fillId="0" borderId="0" xfId="121" applyFont="1" applyFill="1" applyBorder="1" applyAlignment="1" applyProtection="1">
      <alignment horizontal="center" vertical="center"/>
    </xf>
    <xf numFmtId="49" fontId="7" fillId="27" borderId="38" xfId="0" applyFont="1" applyFill="1" applyBorder="1" applyAlignment="1" applyProtection="1">
      <alignment horizontal="center" vertical="center"/>
    </xf>
    <xf numFmtId="49" fontId="39" fillId="27" borderId="39" xfId="0" applyFont="1" applyFill="1" applyBorder="1" applyAlignment="1" applyProtection="1">
      <alignment horizontal="left" vertical="center"/>
    </xf>
    <xf numFmtId="0" fontId="22" fillId="0" borderId="0" xfId="124" applyFont="1" applyFill="1" applyAlignment="1" applyProtection="1">
      <alignment vertical="center" wrapText="1"/>
    </xf>
    <xf numFmtId="0" fontId="5" fillId="0" borderId="0" xfId="124" applyFont="1" applyFill="1" applyAlignment="1" applyProtection="1">
      <alignment vertical="center" wrapText="1"/>
    </xf>
    <xf numFmtId="0" fontId="5" fillId="0" borderId="0" xfId="124" applyFont="1" applyFill="1" applyBorder="1" applyAlignment="1" applyProtection="1">
      <alignment vertical="center" wrapText="1"/>
    </xf>
    <xf numFmtId="0" fontId="5" fillId="0" borderId="0" xfId="124" applyFont="1" applyFill="1" applyBorder="1" applyAlignment="1" applyProtection="1">
      <alignment horizontal="right" vertical="center" wrapText="1" indent="1"/>
    </xf>
    <xf numFmtId="14" fontId="10" fillId="0" borderId="0" xfId="124" applyNumberFormat="1" applyFont="1" applyFill="1" applyBorder="1" applyAlignment="1" applyProtection="1">
      <alignment horizontal="center" vertical="center" wrapText="1"/>
    </xf>
    <xf numFmtId="0" fontId="10" fillId="0" borderId="0" xfId="124" applyNumberFormat="1" applyFont="1" applyFill="1" applyBorder="1" applyAlignment="1" applyProtection="1">
      <alignment horizontal="center" vertical="center" wrapText="1"/>
    </xf>
    <xf numFmtId="0" fontId="0" fillId="0" borderId="0" xfId="124" applyFont="1" applyFill="1" applyBorder="1" applyAlignment="1" applyProtection="1">
      <alignment horizontal="right" vertical="center" wrapText="1" indent="1"/>
    </xf>
    <xf numFmtId="0" fontId="22" fillId="0" borderId="0" xfId="124" applyFont="1" applyFill="1" applyAlignment="1" applyProtection="1">
      <alignment horizontal="center" vertical="center" wrapText="1"/>
    </xf>
    <xf numFmtId="0" fontId="5" fillId="0" borderId="0" xfId="124" applyNumberFormat="1" applyFont="1" applyFill="1" applyBorder="1" applyAlignment="1" applyProtection="1">
      <alignment horizontal="right" vertical="center" wrapText="1" indent="1"/>
    </xf>
    <xf numFmtId="0" fontId="0" fillId="0" borderId="0" xfId="124" applyNumberFormat="1" applyFont="1" applyFill="1" applyBorder="1" applyAlignment="1" applyProtection="1">
      <alignment horizontal="right" vertical="center" wrapText="1" indent="1"/>
    </xf>
    <xf numFmtId="49" fontId="5" fillId="0" borderId="0" xfId="124" applyNumberFormat="1" applyFont="1" applyFill="1" applyBorder="1" applyAlignment="1" applyProtection="1">
      <alignment horizontal="right" vertical="center" wrapText="1" indent="1"/>
    </xf>
    <xf numFmtId="0" fontId="10" fillId="0" borderId="0" xfId="124" applyFont="1" applyFill="1" applyAlignment="1" applyProtection="1">
      <alignment horizontal="center" vertical="center" wrapText="1"/>
    </xf>
    <xf numFmtId="0" fontId="76" fillId="0" borderId="0" xfId="124" applyFont="1" applyFill="1" applyAlignment="1" applyProtection="1">
      <alignment horizontal="center" vertical="center" wrapText="1"/>
    </xf>
    <xf numFmtId="0" fontId="5" fillId="0" borderId="0" xfId="124" applyFont="1" applyFill="1" applyAlignment="1" applyProtection="1">
      <alignment horizontal="center" vertical="center" wrapText="1"/>
    </xf>
    <xf numFmtId="0" fontId="5" fillId="0" borderId="0" xfId="124" applyFont="1" applyFill="1" applyAlignment="1" applyProtection="1">
      <alignment horizontal="right" vertical="center"/>
    </xf>
    <xf numFmtId="0" fontId="7" fillId="0" borderId="0" xfId="124" applyFont="1" applyFill="1" applyBorder="1" applyAlignment="1" applyProtection="1">
      <alignment vertical="center" wrapText="1"/>
    </xf>
    <xf numFmtId="0" fontId="24" fillId="0" borderId="0" xfId="124" applyFont="1" applyFill="1" applyBorder="1" applyAlignment="1" applyProtection="1">
      <alignment horizontal="center" vertical="center" wrapText="1"/>
    </xf>
    <xf numFmtId="0" fontId="5" fillId="0" borderId="0" xfId="124" applyFont="1" applyFill="1" applyBorder="1" applyAlignment="1" applyProtection="1">
      <alignment horizontal="center" vertical="center" wrapText="1"/>
    </xf>
    <xf numFmtId="14" fontId="5" fillId="0" borderId="0" xfId="124" applyNumberFormat="1" applyFont="1" applyFill="1" applyBorder="1" applyAlignment="1" applyProtection="1">
      <alignment horizontal="center" vertical="center" wrapText="1"/>
    </xf>
    <xf numFmtId="0" fontId="5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1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40" xfId="108" applyFont="1" applyFill="1" applyBorder="1" applyAlignment="1" applyProtection="1">
      <alignment vertical="center" wrapText="1"/>
    </xf>
    <xf numFmtId="49" fontId="23" fillId="0" borderId="41" xfId="108" applyFont="1" applyFill="1" applyBorder="1" applyAlignment="1" applyProtection="1">
      <alignment vertical="center" wrapText="1"/>
    </xf>
    <xf numFmtId="49" fontId="23" fillId="0" borderId="41" xfId="108" applyFont="1" applyFill="1" applyBorder="1" applyAlignment="1" applyProtection="1">
      <alignment horizontal="center" vertical="center" wrapText="1"/>
    </xf>
    <xf numFmtId="49" fontId="11" fillId="0" borderId="0" xfId="66" applyNumberFormat="1" applyFont="1" applyFill="1" applyBorder="1" applyAlignment="1" applyProtection="1">
      <alignment wrapText="1"/>
    </xf>
    <xf numFmtId="49" fontId="11" fillId="0" borderId="0" xfId="66" applyNumberFormat="1" applyFont="1" applyFill="1" applyBorder="1" applyAlignment="1" applyProtection="1">
      <alignment horizontal="left" wrapText="1"/>
    </xf>
    <xf numFmtId="49" fontId="23" fillId="0" borderId="42" xfId="108" applyFont="1" applyFill="1" applyBorder="1" applyAlignment="1" applyProtection="1">
      <alignment vertical="center" wrapText="1"/>
    </xf>
    <xf numFmtId="49" fontId="76" fillId="0" borderId="0" xfId="0" applyFont="1" applyFill="1" applyProtection="1">
      <alignment vertical="top"/>
    </xf>
    <xf numFmtId="49" fontId="0" fillId="0" borderId="43" xfId="0" applyFill="1" applyBorder="1" applyProtection="1">
      <alignment vertical="top"/>
    </xf>
    <xf numFmtId="49" fontId="0" fillId="0" borderId="44" xfId="0" applyFill="1" applyBorder="1" applyProtection="1">
      <alignment vertical="top"/>
    </xf>
    <xf numFmtId="49" fontId="14" fillId="0" borderId="45" xfId="108" applyFont="1" applyFill="1" applyBorder="1" applyAlignment="1" applyProtection="1">
      <alignment wrapText="1"/>
    </xf>
    <xf numFmtId="49" fontId="0" fillId="0" borderId="46" xfId="0" applyFill="1" applyBorder="1" applyProtection="1">
      <alignment vertical="top"/>
    </xf>
    <xf numFmtId="49" fontId="0" fillId="0" borderId="18" xfId="0" applyFill="1" applyBorder="1" applyProtection="1">
      <alignment vertical="top"/>
    </xf>
    <xf numFmtId="49" fontId="14" fillId="0" borderId="0" xfId="108" applyFont="1" applyFill="1" applyBorder="1" applyAlignment="1" applyProtection="1">
      <alignment wrapText="1"/>
    </xf>
    <xf numFmtId="49" fontId="20" fillId="0" borderId="19" xfId="108" applyFont="1" applyFill="1" applyBorder="1" applyAlignment="1" applyProtection="1">
      <alignment horizontal="left" vertical="center" wrapText="1"/>
    </xf>
    <xf numFmtId="49" fontId="20" fillId="0" borderId="0" xfId="108" applyFont="1" applyFill="1" applyBorder="1" applyAlignment="1" applyProtection="1">
      <alignment horizontal="left" vertical="center" wrapText="1"/>
    </xf>
    <xf numFmtId="49" fontId="14" fillId="0" borderId="19" xfId="108" applyFont="1" applyFill="1" applyBorder="1" applyAlignment="1" applyProtection="1">
      <alignment wrapText="1"/>
    </xf>
    <xf numFmtId="0" fontId="14" fillId="0" borderId="0" xfId="120" applyFont="1" applyFill="1" applyBorder="1" applyAlignment="1" applyProtection="1">
      <alignment horizontal="right" vertical="top" wrapText="1"/>
    </xf>
    <xf numFmtId="49" fontId="14" fillId="0" borderId="0" xfId="108" applyFont="1" applyFill="1" applyBorder="1" applyAlignment="1" applyProtection="1">
      <alignment horizontal="right" wrapText="1"/>
    </xf>
    <xf numFmtId="49" fontId="0" fillId="0" borderId="47" xfId="0" applyFill="1" applyBorder="1" applyProtection="1">
      <alignment vertical="top"/>
    </xf>
    <xf numFmtId="49" fontId="0" fillId="0" borderId="48" xfId="0" applyFill="1" applyBorder="1" applyProtection="1">
      <alignment vertical="top"/>
    </xf>
    <xf numFmtId="49" fontId="20" fillId="0" borderId="49" xfId="108" applyFont="1" applyFill="1" applyBorder="1" applyAlignment="1" applyProtection="1">
      <alignment horizontal="left" vertical="center" wrapText="1"/>
    </xf>
    <xf numFmtId="49" fontId="20" fillId="0" borderId="50" xfId="108" applyFont="1" applyFill="1" applyBorder="1" applyAlignment="1" applyProtection="1">
      <alignment horizontal="left" vertical="center" wrapText="1"/>
    </xf>
    <xf numFmtId="49" fontId="32" fillId="11" borderId="15" xfId="95" applyNumberFormat="1" applyFont="1" applyFill="1" applyBorder="1" applyAlignment="1" applyProtection="1">
      <alignment horizontal="center" vertical="center" wrapText="1"/>
      <protection locked="0"/>
    </xf>
    <xf numFmtId="49" fontId="32" fillId="26" borderId="15" xfId="95" applyNumberFormat="1" applyFont="1" applyFill="1" applyBorder="1" applyAlignment="1" applyProtection="1">
      <alignment horizontal="center" vertical="center" wrapText="1"/>
      <protection locked="0"/>
    </xf>
    <xf numFmtId="49" fontId="32" fillId="24" borderId="15" xfId="95" applyNumberFormat="1" applyFont="1" applyFill="1" applyBorder="1" applyAlignment="1" applyProtection="1">
      <alignment horizontal="center" vertical="center" wrapText="1"/>
    </xf>
    <xf numFmtId="49" fontId="32" fillId="30" borderId="15" xfId="95" applyNumberFormat="1" applyFont="1" applyFill="1" applyBorder="1" applyAlignment="1" applyProtection="1">
      <alignment horizontal="center" vertical="center" wrapText="1"/>
    </xf>
    <xf numFmtId="49" fontId="0" fillId="11" borderId="51" xfId="0" applyFill="1" applyBorder="1" applyAlignment="1" applyProtection="1">
      <alignment horizontal="left" vertical="center" wrapText="1"/>
      <protection locked="0"/>
    </xf>
    <xf numFmtId="49" fontId="0" fillId="0" borderId="51" xfId="0" applyFill="1" applyBorder="1" applyAlignment="1" applyProtection="1">
      <alignment horizontal="left" vertical="center" wrapText="1"/>
    </xf>
    <xf numFmtId="0" fontId="0" fillId="0" borderId="51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12" xfId="0" applyFill="1" applyBorder="1" applyAlignment="1" applyProtection="1">
      <alignment horizontal="right" vertical="center" wrapText="1" indent="1"/>
    </xf>
    <xf numFmtId="0" fontId="0" fillId="0" borderId="12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128"/>
    <xf numFmtId="49" fontId="5" fillId="0" borderId="0" xfId="106">
      <alignment vertical="top"/>
    </xf>
    <xf numFmtId="0" fontId="38" fillId="0" borderId="0" xfId="124" applyFont="1" applyFill="1" applyAlignment="1" applyProtection="1">
      <alignment vertical="top" wrapText="1"/>
    </xf>
    <xf numFmtId="0" fontId="38" fillId="0" borderId="0" xfId="124" applyFont="1" applyFill="1" applyAlignment="1" applyProtection="1">
      <alignment horizontal="right" vertical="top" wrapText="1"/>
    </xf>
    <xf numFmtId="0" fontId="76" fillId="0" borderId="0" xfId="124" applyFont="1" applyFill="1" applyBorder="1" applyAlignment="1" applyProtection="1">
      <alignment horizontal="right" vertical="center" wrapText="1" indent="1"/>
    </xf>
    <xf numFmtId="49" fontId="76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7" applyFont="1" applyFill="1" applyAlignment="1" applyProtection="1">
      <alignment horizontal="center" vertical="center" wrapText="1"/>
    </xf>
    <xf numFmtId="0" fontId="30" fillId="0" borderId="0" xfId="127" applyFont="1" applyFill="1" applyAlignment="1" applyProtection="1">
      <alignment vertical="center" wrapText="1"/>
    </xf>
    <xf numFmtId="4" fontId="0" fillId="0" borderId="0" xfId="79" applyFont="1" applyFill="1" applyBorder="1" applyAlignment="1" applyProtection="1">
      <alignment horizontal="center" vertical="center" wrapText="1"/>
    </xf>
    <xf numFmtId="4" fontId="5" fillId="0" borderId="0" xfId="79" applyFont="1" applyFill="1" applyBorder="1" applyAlignment="1" applyProtection="1">
      <alignment horizontal="center" vertical="center" wrapText="1"/>
    </xf>
    <xf numFmtId="0" fontId="43" fillId="0" borderId="0" xfId="127" applyFont="1" applyFill="1" applyAlignment="1" applyProtection="1">
      <alignment vertical="center" wrapText="1"/>
    </xf>
    <xf numFmtId="0" fontId="8" fillId="0" borderId="0" xfId="127" applyFont="1" applyFill="1" applyAlignment="1" applyProtection="1">
      <alignment vertical="center" wrapText="1"/>
    </xf>
    <xf numFmtId="0" fontId="44" fillId="0" borderId="0" xfId="127" applyFont="1" applyFill="1" applyAlignment="1" applyProtection="1">
      <alignment horizontal="center" vertical="center" wrapText="1"/>
    </xf>
    <xf numFmtId="0" fontId="35" fillId="0" borderId="0" xfId="107" applyNumberFormat="1" applyAlignment="1">
      <alignment vertical="center"/>
    </xf>
    <xf numFmtId="0" fontId="76" fillId="0" borderId="0" xfId="107" applyNumberFormat="1" applyFont="1" applyAlignment="1">
      <alignment vertical="center"/>
    </xf>
    <xf numFmtId="0" fontId="5" fillId="0" borderId="0" xfId="117" applyFont="1" applyFill="1" applyBorder="1" applyAlignment="1" applyProtection="1">
      <alignment vertical="center" wrapText="1"/>
    </xf>
    <xf numFmtId="0" fontId="5" fillId="0" borderId="0" xfId="117" applyNumberFormat="1" applyFont="1" applyFill="1" applyBorder="1" applyAlignment="1" applyProtection="1">
      <alignment vertical="center" wrapText="1"/>
    </xf>
    <xf numFmtId="0" fontId="5" fillId="0" borderId="0" xfId="117" applyFont="1" applyFill="1" applyBorder="1" applyAlignment="1" applyProtection="1">
      <alignment horizontal="center" vertical="center" wrapText="1"/>
    </xf>
    <xf numFmtId="0" fontId="45" fillId="0" borderId="0" xfId="117" applyFont="1" applyFill="1" applyBorder="1" applyAlignment="1" applyProtection="1">
      <alignment horizontal="center" vertical="center" wrapText="1"/>
    </xf>
    <xf numFmtId="0" fontId="5" fillId="0" borderId="0" xfId="78" applyNumberFormat="1" applyFont="1" applyFill="1" applyBorder="1" applyAlignment="1" applyProtection="1">
      <alignment horizontal="center" vertical="center" wrapText="1"/>
    </xf>
    <xf numFmtId="0" fontId="35" fillId="0" borderId="0" xfId="107" applyNumberFormat="1" applyFill="1" applyAlignment="1" applyProtection="1">
      <alignment vertical="center"/>
    </xf>
    <xf numFmtId="49" fontId="5" fillId="0" borderId="0" xfId="106" applyFill="1" applyProtection="1">
      <alignment vertical="top"/>
    </xf>
    <xf numFmtId="0" fontId="77" fillId="0" borderId="0" xfId="92" applyFont="1" applyFill="1" applyProtection="1"/>
    <xf numFmtId="0" fontId="7" fillId="0" borderId="15" xfId="86" applyFont="1" applyBorder="1" applyAlignment="1" applyProtection="1">
      <alignment horizontal="justify" vertical="center" wrapText="1"/>
    </xf>
    <xf numFmtId="0" fontId="5" fillId="0" borderId="15" xfId="86" applyFont="1" applyBorder="1" applyAlignment="1" applyProtection="1">
      <alignment horizontal="justify" vertical="center" wrapText="1"/>
    </xf>
    <xf numFmtId="0" fontId="5" fillId="0" borderId="12" xfId="127" applyFont="1" applyFill="1" applyBorder="1" applyAlignment="1" applyProtection="1">
      <alignment horizontal="center" vertical="center" wrapText="1"/>
    </xf>
    <xf numFmtId="166" fontId="5" fillId="0" borderId="12" xfId="78" applyNumberFormat="1" applyFont="1" applyFill="1" applyBorder="1" applyAlignment="1" applyProtection="1">
      <alignment horizontal="center" vertical="center" wrapText="1"/>
    </xf>
    <xf numFmtId="49" fontId="7" fillId="27" borderId="20" xfId="106" applyFont="1" applyFill="1" applyBorder="1" applyAlignment="1" applyProtection="1">
      <alignment horizontal="right" vertical="center" wrapText="1"/>
    </xf>
    <xf numFmtId="49" fontId="39" fillId="27" borderId="21" xfId="106" applyFont="1" applyFill="1" applyBorder="1" applyAlignment="1" applyProtection="1">
      <alignment horizontal="left" vertical="center" indent="2"/>
    </xf>
    <xf numFmtId="49" fontId="5" fillId="27" borderId="21" xfId="106" applyFont="1" applyFill="1" applyBorder="1" applyAlignment="1" applyProtection="1">
      <alignment horizontal="right" vertical="center" wrapText="1"/>
    </xf>
    <xf numFmtId="49" fontId="5" fillId="27" borderId="22" xfId="106" applyFont="1" applyFill="1" applyBorder="1" applyAlignment="1" applyProtection="1">
      <alignment horizontal="right" vertical="center" wrapText="1"/>
    </xf>
    <xf numFmtId="0" fontId="76" fillId="0" borderId="0" xfId="127" applyFont="1" applyFill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39" fillId="27" borderId="21" xfId="106" applyFont="1" applyFill="1" applyBorder="1" applyAlignment="1" applyProtection="1">
      <alignment horizontal="left" vertical="center" indent="1"/>
    </xf>
    <xf numFmtId="0" fontId="76" fillId="0" borderId="0" xfId="107" applyNumberFormat="1" applyFont="1" applyFill="1" applyAlignment="1" applyProtection="1">
      <alignment vertical="center"/>
    </xf>
    <xf numFmtId="49" fontId="27" fillId="0" borderId="12" xfId="78" applyNumberFormat="1" applyFont="1" applyFill="1" applyBorder="1" applyAlignment="1" applyProtection="1">
      <alignment horizontal="center" vertical="center" wrapText="1"/>
    </xf>
    <xf numFmtId="49" fontId="5" fillId="0" borderId="12" xfId="78" applyNumberFormat="1" applyFont="1" applyFill="1" applyBorder="1" applyAlignment="1" applyProtection="1">
      <alignment horizontal="center" vertical="center" wrapText="1"/>
    </xf>
    <xf numFmtId="49" fontId="7" fillId="27" borderId="21" xfId="106" applyFont="1" applyFill="1" applyBorder="1" applyAlignment="1" applyProtection="1">
      <alignment horizontal="right" vertical="center" wrapText="1"/>
    </xf>
    <xf numFmtId="49" fontId="7" fillId="27" borderId="22" xfId="106" applyFont="1" applyFill="1" applyBorder="1" applyAlignment="1" applyProtection="1">
      <alignment horizontal="right" vertical="center" wrapText="1"/>
    </xf>
    <xf numFmtId="49" fontId="5" fillId="0" borderId="0" xfId="125" applyNumberFormat="1" applyFont="1" applyFill="1" applyBorder="1" applyAlignment="1" applyProtection="1">
      <alignment vertical="center" wrapText="1"/>
    </xf>
    <xf numFmtId="49" fontId="5" fillId="0" borderId="23" xfId="78" applyNumberFormat="1" applyFont="1" applyFill="1" applyBorder="1" applyAlignment="1" applyProtection="1">
      <alignment horizontal="center" vertical="center" wrapText="1"/>
    </xf>
    <xf numFmtId="49" fontId="5" fillId="0" borderId="24" xfId="78" applyNumberFormat="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>
      <alignment horizontal="center" vertical="center"/>
    </xf>
    <xf numFmtId="0" fontId="5" fillId="28" borderId="25" xfId="121" applyFont="1" applyFill="1" applyBorder="1" applyAlignment="1">
      <alignment horizontal="center" vertical="center"/>
    </xf>
    <xf numFmtId="0" fontId="5" fillId="27" borderId="20" xfId="78" applyNumberFormat="1" applyFont="1" applyFill="1" applyBorder="1" applyAlignment="1" applyProtection="1">
      <alignment horizontal="center" vertical="center" wrapText="1"/>
    </xf>
    <xf numFmtId="49" fontId="5" fillId="27" borderId="21" xfId="125" applyNumberFormat="1" applyFont="1" applyFill="1" applyBorder="1" applyAlignment="1" applyProtection="1">
      <alignment horizontal="center" vertical="center" wrapText="1"/>
    </xf>
    <xf numFmtId="49" fontId="5" fillId="27" borderId="21" xfId="78" applyNumberFormat="1" applyFont="1" applyFill="1" applyBorder="1" applyAlignment="1" applyProtection="1">
      <alignment horizontal="center" vertical="center" wrapText="1"/>
    </xf>
    <xf numFmtId="49" fontId="35" fillId="27" borderId="21" xfId="107" applyNumberFormat="1" applyFill="1" applyBorder="1" applyAlignment="1" applyProtection="1">
      <alignment horizontal="left" vertical="center"/>
    </xf>
    <xf numFmtId="0" fontId="35" fillId="27" borderId="22" xfId="107" applyNumberFormat="1" applyFill="1" applyBorder="1" applyAlignment="1" applyProtection="1">
      <alignment vertical="center"/>
    </xf>
    <xf numFmtId="0" fontId="76" fillId="27" borderId="26" xfId="127" applyFont="1" applyFill="1" applyBorder="1" applyAlignment="1" applyProtection="1">
      <alignment horizontal="center" vertical="center" wrapText="1"/>
    </xf>
    <xf numFmtId="0" fontId="76" fillId="27" borderId="27" xfId="127" applyFont="1" applyFill="1" applyBorder="1" applyAlignment="1" applyProtection="1">
      <alignment horizontal="center" vertical="center" wrapText="1"/>
    </xf>
    <xf numFmtId="49" fontId="76" fillId="27" borderId="27" xfId="127" applyNumberFormat="1" applyFont="1" applyFill="1" applyBorder="1" applyAlignment="1" applyProtection="1">
      <alignment horizontal="left" vertical="center" wrapText="1"/>
    </xf>
    <xf numFmtId="49" fontId="76" fillId="27" borderId="28" xfId="127" applyNumberFormat="1" applyFont="1" applyFill="1" applyBorder="1" applyAlignment="1" applyProtection="1">
      <alignment horizontal="left" vertical="center" wrapText="1"/>
    </xf>
    <xf numFmtId="49" fontId="39" fillId="27" borderId="21" xfId="0" applyFont="1" applyFill="1" applyBorder="1" applyAlignment="1" applyProtection="1">
      <alignment horizontal="left" vertical="center" indent="1"/>
    </xf>
    <xf numFmtId="49" fontId="76" fillId="0" borderId="0" xfId="125" applyNumberFormat="1" applyFont="1" applyFill="1" applyBorder="1" applyAlignment="1" applyProtection="1">
      <alignment horizontal="center" vertical="center" wrapText="1"/>
    </xf>
    <xf numFmtId="3" fontId="76" fillId="0" borderId="0" xfId="126" applyNumberFormat="1" applyFont="1" applyFill="1" applyBorder="1" applyAlignment="1" applyProtection="1">
      <alignment horizontal="center" vertical="center" wrapText="1"/>
    </xf>
    <xf numFmtId="49" fontId="39" fillId="27" borderId="22" xfId="106" applyFont="1" applyFill="1" applyBorder="1" applyAlignment="1" applyProtection="1">
      <alignment horizontal="left" vertical="center" indent="1"/>
    </xf>
    <xf numFmtId="49" fontId="78" fillId="0" borderId="12" xfId="92" applyNumberFormat="1" applyFont="1" applyFill="1" applyBorder="1" applyAlignment="1" applyProtection="1">
      <alignment horizontal="left" vertical="center" wrapText="1" indent="1"/>
    </xf>
    <xf numFmtId="49" fontId="78" fillId="26" borderId="12" xfId="92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107" applyNumberFormat="1" applyAlignment="1" applyProtection="1">
      <alignment vertical="center"/>
    </xf>
    <xf numFmtId="0" fontId="76" fillId="0" borderId="0" xfId="107" applyNumberFormat="1" applyFont="1" applyAlignment="1" applyProtection="1">
      <alignment vertical="center"/>
    </xf>
    <xf numFmtId="0" fontId="5" fillId="0" borderId="0" xfId="107" applyNumberFormat="1" applyFont="1" applyBorder="1" applyAlignment="1" applyProtection="1">
      <alignment vertical="center"/>
    </xf>
    <xf numFmtId="0" fontId="79" fillId="0" borderId="0" xfId="107" applyNumberFormat="1" applyFont="1" applyAlignment="1" applyProtection="1">
      <alignment vertical="center"/>
    </xf>
    <xf numFmtId="0" fontId="41" fillId="0" borderId="0" xfId="107" applyNumberFormat="1" applyFont="1" applyAlignment="1" applyProtection="1">
      <alignment vertical="center"/>
    </xf>
    <xf numFmtId="0" fontId="41" fillId="0" borderId="0" xfId="107" applyNumberFormat="1" applyFont="1" applyBorder="1" applyAlignment="1" applyProtection="1">
      <alignment vertical="center"/>
    </xf>
    <xf numFmtId="0" fontId="79" fillId="0" borderId="0" xfId="107" applyNumberFormat="1" applyFont="1" applyBorder="1" applyAlignment="1" applyProtection="1">
      <alignment vertical="center"/>
    </xf>
    <xf numFmtId="0" fontId="21" fillId="0" borderId="0" xfId="107" applyNumberFormat="1" applyFont="1" applyBorder="1" applyAlignment="1" applyProtection="1">
      <alignment vertical="center"/>
    </xf>
    <xf numFmtId="0" fontId="80" fillId="0" borderId="0" xfId="107" applyNumberFormat="1" applyFont="1" applyBorder="1" applyAlignment="1" applyProtection="1">
      <alignment horizontal="center" vertical="center"/>
    </xf>
    <xf numFmtId="0" fontId="78" fillId="31" borderId="0" xfId="92" applyFont="1" applyFill="1" applyBorder="1" applyAlignment="1" applyProtection="1">
      <alignment vertical="top"/>
    </xf>
    <xf numFmtId="49" fontId="0" fillId="0" borderId="12" xfId="0" applyFill="1" applyBorder="1" applyAlignment="1" applyProtection="1">
      <alignment horizontal="center" vertical="center" wrapText="1"/>
    </xf>
    <xf numFmtId="49" fontId="0" fillId="0" borderId="51" xfId="0" applyNumberFormat="1" applyFill="1" applyBorder="1" applyAlignment="1" applyProtection="1">
      <alignment horizontal="center" vertical="center" wrapText="1"/>
    </xf>
    <xf numFmtId="0" fontId="5" fillId="26" borderId="36" xfId="125" applyNumberFormat="1" applyFont="1" applyFill="1" applyBorder="1" applyAlignment="1" applyProtection="1">
      <alignment horizontal="center" vertical="center" wrapText="1"/>
      <protection locked="0"/>
    </xf>
    <xf numFmtId="0" fontId="35" fillId="0" borderId="27" xfId="107" applyNumberFormat="1" applyBorder="1" applyAlignment="1" applyProtection="1">
      <alignment vertical="center"/>
    </xf>
    <xf numFmtId="49" fontId="0" fillId="27" borderId="21" xfId="0" applyFont="1" applyFill="1" applyBorder="1" applyAlignment="1" applyProtection="1">
      <alignment horizontal="right" vertical="center" wrapText="1"/>
    </xf>
    <xf numFmtId="49" fontId="0" fillId="27" borderId="22" xfId="0" applyFont="1" applyFill="1" applyBorder="1" applyAlignment="1" applyProtection="1">
      <alignment horizontal="right" vertical="center" wrapText="1"/>
    </xf>
    <xf numFmtId="0" fontId="5" fillId="0" borderId="0" xfId="127" applyFont="1" applyFill="1" applyBorder="1" applyAlignment="1" applyProtection="1">
      <alignment horizontal="left" vertical="center" wrapText="1"/>
    </xf>
    <xf numFmtId="0" fontId="5" fillId="0" borderId="12" xfId="78" applyFont="1" applyFill="1" applyBorder="1" applyAlignment="1" applyProtection="1">
      <alignment horizontal="left" vertical="center" wrapText="1"/>
    </xf>
    <xf numFmtId="0" fontId="5" fillId="0" borderId="12" xfId="127" applyFont="1" applyFill="1" applyBorder="1" applyAlignment="1" applyProtection="1">
      <alignment horizontal="left" vertical="center" wrapText="1"/>
    </xf>
    <xf numFmtId="0" fontId="76" fillId="0" borderId="0" xfId="127" applyFont="1" applyFill="1" applyAlignment="1" applyProtection="1">
      <alignment horizontal="center" vertical="center" wrapText="1"/>
    </xf>
    <xf numFmtId="0" fontId="27" fillId="0" borderId="0" xfId="78" applyNumberFormat="1" applyFont="1" applyFill="1" applyBorder="1" applyAlignment="1" applyProtection="1">
      <alignment horizontal="center" vertical="center" wrapText="1"/>
    </xf>
    <xf numFmtId="0" fontId="76" fillId="0" borderId="0" xfId="127" applyFont="1" applyFill="1" applyBorder="1" applyAlignment="1" applyProtection="1">
      <alignment vertical="center" wrapText="1"/>
    </xf>
    <xf numFmtId="0" fontId="76" fillId="0" borderId="29" xfId="107" applyNumberFormat="1" applyFont="1" applyBorder="1" applyAlignment="1">
      <alignment vertical="center"/>
    </xf>
    <xf numFmtId="0" fontId="5" fillId="0" borderId="12" xfId="121" applyFont="1" applyFill="1" applyBorder="1" applyAlignment="1" applyProtection="1">
      <alignment horizontal="center" vertical="center"/>
    </xf>
    <xf numFmtId="49" fontId="5" fillId="26" borderId="12" xfId="121" applyNumberFormat="1" applyFont="1" applyFill="1" applyBorder="1" applyAlignment="1" applyProtection="1">
      <alignment horizontal="left" vertical="center" wrapText="1"/>
      <protection locked="0"/>
    </xf>
    <xf numFmtId="49" fontId="5" fillId="11" borderId="12" xfId="12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0" applyFont="1" applyFill="1" applyAlignment="1" applyProtection="1">
      <alignment vertical="top"/>
    </xf>
    <xf numFmtId="49" fontId="76" fillId="25" borderId="0" xfId="0" applyFont="1" applyFill="1" applyAlignment="1" applyProtection="1">
      <alignment vertical="top"/>
    </xf>
    <xf numFmtId="0" fontId="47" fillId="0" borderId="0" xfId="124" applyFont="1" applyFill="1" applyAlignment="1" applyProtection="1">
      <alignment vertical="center" wrapText="1"/>
    </xf>
    <xf numFmtId="0" fontId="48" fillId="0" borderId="0" xfId="124" applyFont="1" applyFill="1" applyAlignment="1" applyProtection="1">
      <alignment vertical="center" wrapText="1"/>
    </xf>
    <xf numFmtId="0" fontId="48" fillId="0" borderId="0" xfId="124" applyFont="1" applyAlignment="1" applyProtection="1">
      <alignment vertical="center" wrapText="1"/>
    </xf>
    <xf numFmtId="0" fontId="48" fillId="0" borderId="0" xfId="127" applyFont="1" applyFill="1" applyAlignment="1" applyProtection="1">
      <alignment vertical="center" wrapText="1"/>
    </xf>
    <xf numFmtId="0" fontId="81" fillId="0" borderId="0" xfId="127" applyFont="1" applyFill="1" applyAlignment="1" applyProtection="1">
      <alignment vertical="center" wrapText="1"/>
    </xf>
    <xf numFmtId="0" fontId="81" fillId="0" borderId="0" xfId="107" applyNumberFormat="1" applyFont="1" applyAlignment="1" applyProtection="1">
      <alignment vertical="center"/>
    </xf>
    <xf numFmtId="0" fontId="82" fillId="0" borderId="0" xfId="107" applyNumberFormat="1" applyFont="1" applyAlignment="1" applyProtection="1">
      <alignment vertical="center"/>
    </xf>
    <xf numFmtId="0" fontId="82" fillId="0" borderId="0" xfId="107" applyNumberFormat="1" applyFont="1" applyBorder="1" applyAlignment="1" applyProtection="1">
      <alignment vertical="center"/>
    </xf>
    <xf numFmtId="0" fontId="81" fillId="0" borderId="0" xfId="107" applyNumberFormat="1" applyFont="1" applyFill="1" applyAlignment="1" applyProtection="1">
      <alignment vertical="center"/>
    </xf>
    <xf numFmtId="0" fontId="81" fillId="0" borderId="0" xfId="107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127" applyFont="1" applyFill="1" applyAlignment="1" applyProtection="1">
      <alignment vertical="center" wrapText="1"/>
    </xf>
    <xf numFmtId="0" fontId="48" fillId="0" borderId="0" xfId="121" applyFont="1" applyFill="1" applyProtection="1"/>
    <xf numFmtId="0" fontId="48" fillId="0" borderId="0" xfId="121" applyFont="1" applyProtection="1"/>
    <xf numFmtId="49" fontId="49" fillId="25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80" fillId="0" borderId="0" xfId="0" applyFont="1" applyFill="1" applyProtection="1">
      <alignment vertical="top"/>
    </xf>
    <xf numFmtId="0" fontId="76" fillId="0" borderId="0" xfId="124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108" applyNumberFormat="1" applyFont="1" applyFill="1" applyBorder="1" applyAlignment="1" applyProtection="1">
      <alignment horizontal="justify" vertical="center" wrapText="1"/>
    </xf>
    <xf numFmtId="0" fontId="72" fillId="0" borderId="0" xfId="64" applyFill="1" applyBorder="1" applyAlignment="1" applyProtection="1">
      <alignment horizontal="left" vertical="top" wrapText="1" indent="1"/>
    </xf>
    <xf numFmtId="0" fontId="5" fillId="0" borderId="12" xfId="118" applyNumberFormat="1" applyFont="1" applyFill="1" applyBorder="1" applyAlignment="1" applyProtection="1">
      <alignment horizontal="center" vertical="center" wrapText="1"/>
    </xf>
    <xf numFmtId="0" fontId="5" fillId="26" borderId="36" xfId="12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106" applyFont="1" applyBorder="1" applyProtection="1">
      <alignment vertical="top"/>
    </xf>
    <xf numFmtId="49" fontId="5" fillId="0" borderId="0" xfId="106" applyFont="1" applyBorder="1" applyProtection="1">
      <alignment vertical="top"/>
    </xf>
    <xf numFmtId="49" fontId="31" fillId="0" borderId="0" xfId="106" applyFont="1" applyBorder="1" applyAlignment="1" applyProtection="1">
      <alignment horizontal="center" vertical="center"/>
    </xf>
    <xf numFmtId="49" fontId="5" fillId="0" borderId="0" xfId="106" applyBorder="1" applyProtection="1">
      <alignment vertical="top"/>
    </xf>
    <xf numFmtId="0" fontId="51" fillId="0" borderId="0" xfId="73" applyFont="1" applyFill="1" applyBorder="1" applyAlignment="1" applyProtection="1">
      <alignment vertical="center" wrapText="1"/>
    </xf>
    <xf numFmtId="49" fontId="76" fillId="0" borderId="0" xfId="107" applyFont="1">
      <alignment vertical="top"/>
    </xf>
    <xf numFmtId="49" fontId="5" fillId="0" borderId="0" xfId="106" applyFont="1">
      <alignment vertical="top"/>
    </xf>
    <xf numFmtId="49" fontId="31" fillId="0" borderId="0" xfId="106" applyFont="1" applyAlignment="1">
      <alignment horizontal="center" vertical="center" wrapText="1"/>
    </xf>
    <xf numFmtId="49" fontId="5" fillId="0" borderId="12" xfId="118" applyNumberFormat="1" applyFont="1" applyFill="1" applyBorder="1" applyAlignment="1" applyProtection="1">
      <alignment horizontal="center" vertical="center" wrapText="1"/>
    </xf>
    <xf numFmtId="0" fontId="5" fillId="26" borderId="12" xfId="125" applyNumberFormat="1" applyFont="1" applyFill="1" applyBorder="1" applyAlignment="1" applyProtection="1">
      <alignment horizontal="left" vertical="center" wrapText="1"/>
      <protection locked="0"/>
    </xf>
    <xf numFmtId="49" fontId="5" fillId="26" borderId="12" xfId="125" applyNumberFormat="1" applyFont="1" applyFill="1" applyBorder="1" applyAlignment="1" applyProtection="1">
      <alignment horizontal="left" vertical="center" wrapText="1"/>
      <protection locked="0"/>
    </xf>
    <xf numFmtId="49" fontId="0" fillId="26" borderId="12" xfId="125" applyNumberFormat="1" applyFont="1" applyFill="1" applyBorder="1" applyAlignment="1" applyProtection="1">
      <alignment horizontal="center" vertical="center" wrapText="1"/>
      <protection locked="0"/>
    </xf>
    <xf numFmtId="49" fontId="72" fillId="26" borderId="12" xfId="64" applyNumberFormat="1" applyFill="1" applyBorder="1" applyAlignment="1" applyProtection="1">
      <alignment horizontal="left" vertical="center" wrapText="1"/>
      <protection locked="0"/>
    </xf>
    <xf numFmtId="0" fontId="80" fillId="0" borderId="0" xfId="106" applyNumberFormat="1" applyFont="1">
      <alignment vertical="top"/>
    </xf>
    <xf numFmtId="49" fontId="80" fillId="0" borderId="0" xfId="106" applyNumberFormat="1" applyFont="1">
      <alignment vertical="top"/>
    </xf>
    <xf numFmtId="0" fontId="5" fillId="27" borderId="20" xfId="127" applyFont="1" applyFill="1" applyBorder="1" applyAlignment="1" applyProtection="1">
      <alignment vertical="center" wrapText="1"/>
    </xf>
    <xf numFmtId="49" fontId="39" fillId="27" borderId="21" xfId="106" applyFont="1" applyFill="1" applyBorder="1" applyAlignment="1" applyProtection="1">
      <alignment horizontal="left" vertical="center"/>
    </xf>
    <xf numFmtId="49" fontId="25" fillId="27" borderId="21" xfId="106" applyFont="1" applyFill="1" applyBorder="1" applyAlignment="1" applyProtection="1">
      <alignment horizontal="center" vertical="top"/>
    </xf>
    <xf numFmtId="49" fontId="25" fillId="27" borderId="22" xfId="106" applyFont="1" applyFill="1" applyBorder="1" applyAlignment="1" applyProtection="1">
      <alignment horizontal="center" vertical="top"/>
    </xf>
    <xf numFmtId="49" fontId="5" fillId="0" borderId="0" xfId="106" applyProtection="1">
      <alignment vertical="top"/>
    </xf>
    <xf numFmtId="49" fontId="76" fillId="0" borderId="0" xfId="0" applyFont="1">
      <alignment vertical="top"/>
    </xf>
    <xf numFmtId="49" fontId="5" fillId="0" borderId="12" xfId="106" applyBorder="1">
      <alignment vertical="top"/>
    </xf>
    <xf numFmtId="49" fontId="10" fillId="0" borderId="0" xfId="106" applyFont="1" applyFill="1" applyBorder="1" applyProtection="1">
      <alignment vertical="top"/>
    </xf>
    <xf numFmtId="49" fontId="5" fillId="0" borderId="0" xfId="106" applyFont="1" applyFill="1" applyBorder="1" applyProtection="1">
      <alignment vertical="top"/>
    </xf>
    <xf numFmtId="49" fontId="31" fillId="0" borderId="0" xfId="106" applyFont="1" applyFill="1" applyBorder="1" applyAlignment="1" applyProtection="1">
      <alignment horizontal="center" vertical="center"/>
    </xf>
    <xf numFmtId="0" fontId="5" fillId="0" borderId="0" xfId="106" applyNumberFormat="1" applyFont="1" applyFill="1" applyBorder="1" applyAlignment="1" applyProtection="1"/>
    <xf numFmtId="49" fontId="5" fillId="0" borderId="0" xfId="106" applyFill="1" applyBorder="1" applyProtection="1">
      <alignment vertical="top"/>
    </xf>
    <xf numFmtId="0" fontId="52" fillId="0" borderId="0" xfId="106" applyNumberFormat="1" applyFont="1" applyFill="1" applyBorder="1" applyAlignment="1" applyProtection="1">
      <alignment horizontal="center" vertical="center" wrapText="1"/>
    </xf>
    <xf numFmtId="0" fontId="10" fillId="0" borderId="0" xfId="106" applyNumberFormat="1" applyFont="1" applyFill="1" applyBorder="1" applyAlignment="1" applyProtection="1"/>
    <xf numFmtId="49" fontId="5" fillId="0" borderId="30" xfId="0" applyNumberFormat="1" applyFont="1" applyBorder="1" applyProtection="1">
      <alignment vertical="top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12" xfId="0" applyNumberFormat="1" applyFont="1" applyBorder="1" applyProtection="1">
      <alignment vertical="top"/>
    </xf>
    <xf numFmtId="49" fontId="76" fillId="0" borderId="0" xfId="106" applyFont="1">
      <alignment vertical="top"/>
    </xf>
    <xf numFmtId="0" fontId="80" fillId="0" borderId="0" xfId="127" applyFont="1" applyFill="1" applyAlignment="1" applyProtection="1">
      <alignment vertical="center" wrapText="1"/>
    </xf>
    <xf numFmtId="0" fontId="80" fillId="0" borderId="0" xfId="127" applyFont="1" applyFill="1" applyAlignment="1" applyProtection="1">
      <alignment horizontal="center" vertical="center" wrapText="1"/>
    </xf>
    <xf numFmtId="0" fontId="80" fillId="0" borderId="0" xfId="127" applyFont="1" applyFill="1" applyAlignment="1" applyProtection="1">
      <alignment horizontal="left" vertical="center" wrapText="1" indent="1"/>
    </xf>
    <xf numFmtId="0" fontId="80" fillId="0" borderId="0" xfId="127" applyFont="1" applyFill="1" applyAlignment="1" applyProtection="1">
      <alignment horizontal="left" vertical="center" indent="1"/>
    </xf>
    <xf numFmtId="0" fontId="80" fillId="0" borderId="0" xfId="127" applyNumberFormat="1" applyFont="1" applyFill="1" applyAlignment="1" applyProtection="1">
      <alignment horizontal="left" vertical="center" indent="1"/>
    </xf>
    <xf numFmtId="0" fontId="76" fillId="0" borderId="0" xfId="127" applyFont="1" applyFill="1" applyAlignment="1" applyProtection="1">
      <alignment horizontal="left" vertical="center" wrapText="1" indent="1"/>
    </xf>
    <xf numFmtId="0" fontId="83" fillId="0" borderId="0" xfId="127" applyFont="1" applyFill="1" applyAlignment="1" applyProtection="1">
      <alignment horizontal="left" vertical="center" wrapText="1" indent="1"/>
    </xf>
    <xf numFmtId="0" fontId="84" fillId="0" borderId="0" xfId="127" applyFont="1" applyFill="1" applyAlignment="1" applyProtection="1">
      <alignment horizontal="left" vertical="center" indent="1"/>
    </xf>
    <xf numFmtId="0" fontId="83" fillId="0" borderId="0" xfId="127" applyFont="1" applyFill="1" applyAlignment="1" applyProtection="1">
      <alignment vertical="center" wrapText="1"/>
    </xf>
    <xf numFmtId="0" fontId="80" fillId="0" borderId="0" xfId="127" applyFont="1" applyFill="1" applyAlignment="1" applyProtection="1">
      <alignment vertical="center"/>
    </xf>
    <xf numFmtId="0" fontId="80" fillId="0" borderId="0" xfId="127" applyNumberFormat="1" applyFont="1" applyFill="1" applyAlignment="1" applyProtection="1">
      <alignment vertical="center"/>
    </xf>
    <xf numFmtId="0" fontId="85" fillId="0" borderId="0" xfId="127" applyFont="1" applyFill="1" applyAlignment="1" applyProtection="1">
      <alignment vertical="center"/>
    </xf>
    <xf numFmtId="0" fontId="51" fillId="0" borderId="0" xfId="127" applyFont="1" applyFill="1" applyAlignment="1" applyProtection="1">
      <alignment vertical="center" wrapText="1"/>
    </xf>
    <xf numFmtId="0" fontId="86" fillId="0" borderId="0" xfId="127" applyFont="1" applyFill="1" applyAlignment="1" applyProtection="1">
      <alignment vertical="center"/>
    </xf>
    <xf numFmtId="0" fontId="5" fillId="0" borderId="52" xfId="127" applyFont="1" applyFill="1" applyBorder="1" applyAlignment="1" applyProtection="1">
      <alignment vertical="center" wrapText="1"/>
    </xf>
    <xf numFmtId="49" fontId="35" fillId="0" borderId="0" xfId="98" applyProtection="1">
      <alignment vertical="top"/>
    </xf>
    <xf numFmtId="49" fontId="35" fillId="0" borderId="0" xfId="98">
      <alignment vertical="top"/>
    </xf>
    <xf numFmtId="49" fontId="0" fillId="0" borderId="31" xfId="0" applyFill="1" applyBorder="1" applyProtection="1">
      <alignment vertical="top"/>
    </xf>
    <xf numFmtId="14" fontId="46" fillId="0" borderId="12" xfId="125" applyNumberFormat="1" applyFont="1" applyFill="1" applyBorder="1" applyAlignment="1" applyProtection="1">
      <alignment horizontal="center" vertical="center" wrapText="1"/>
    </xf>
    <xf numFmtId="14" fontId="5" fillId="0" borderId="12" xfId="125" applyNumberFormat="1" applyFont="1" applyFill="1" applyBorder="1" applyAlignment="1" applyProtection="1">
      <alignment horizontal="left" vertical="center" wrapText="1" indent="1"/>
    </xf>
    <xf numFmtId="49" fontId="87" fillId="27" borderId="21" xfId="106" applyFont="1" applyFill="1" applyBorder="1" applyAlignment="1" applyProtection="1">
      <alignment horizontal="center" vertical="center" wrapText="1"/>
    </xf>
    <xf numFmtId="0" fontId="27" fillId="0" borderId="0" xfId="127" applyNumberFormat="1" applyFont="1" applyFill="1" applyBorder="1" applyAlignment="1" applyProtection="1">
      <alignment horizontal="center" vertical="center" wrapText="1"/>
    </xf>
    <xf numFmtId="0" fontId="27" fillId="0" borderId="0" xfId="127" applyFont="1" applyFill="1" applyBorder="1" applyAlignment="1" applyProtection="1">
      <alignment horizontal="center" vertical="top" wrapText="1"/>
    </xf>
    <xf numFmtId="14" fontId="5" fillId="24" borderId="12" xfId="125" applyNumberFormat="1" applyFont="1" applyFill="1" applyBorder="1" applyAlignment="1" applyProtection="1">
      <alignment horizontal="left" vertical="center" wrapText="1" indent="1"/>
    </xf>
    <xf numFmtId="0" fontId="5" fillId="0" borderId="12" xfId="127" applyFont="1" applyFill="1" applyBorder="1" applyAlignment="1" applyProtection="1">
      <alignment vertical="center" wrapText="1"/>
    </xf>
    <xf numFmtId="0" fontId="5" fillId="27" borderId="21" xfId="127" applyFont="1" applyFill="1" applyBorder="1" applyAlignment="1" applyProtection="1">
      <alignment vertical="center" wrapText="1"/>
    </xf>
    <xf numFmtId="0" fontId="5" fillId="0" borderId="20" xfId="78" applyFont="1" applyFill="1" applyBorder="1" applyAlignment="1" applyProtection="1">
      <alignment horizontal="left" vertical="top" wrapText="1"/>
    </xf>
    <xf numFmtId="0" fontId="5" fillId="0" borderId="20" xfId="78" applyFont="1" applyFill="1" applyBorder="1" applyAlignment="1" applyProtection="1">
      <alignment horizontal="center" vertical="center" wrapText="1"/>
    </xf>
    <xf numFmtId="3" fontId="5" fillId="26" borderId="20" xfId="127" applyNumberFormat="1" applyFont="1" applyFill="1" applyBorder="1" applyAlignment="1" applyProtection="1">
      <alignment vertical="center" wrapText="1"/>
      <protection locked="0"/>
    </xf>
    <xf numFmtId="4" fontId="5" fillId="24" borderId="20" xfId="127" applyNumberFormat="1" applyFont="1" applyFill="1" applyBorder="1" applyAlignment="1" applyProtection="1">
      <alignment horizontal="right" vertical="center" wrapText="1"/>
    </xf>
    <xf numFmtId="0" fontId="76" fillId="27" borderId="22" xfId="127" applyFont="1" applyFill="1" applyBorder="1" applyAlignment="1" applyProtection="1">
      <alignment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4" fontId="5" fillId="11" borderId="20" xfId="127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NumberFormat="1" applyFill="1" applyBorder="1" applyAlignment="1">
      <alignment horizontal="center" vertical="center"/>
    </xf>
    <xf numFmtId="0" fontId="5" fillId="0" borderId="12" xfId="117" applyNumberFormat="1" applyFont="1" applyFill="1" applyBorder="1" applyAlignment="1" applyProtection="1">
      <alignment horizontal="center" vertical="center" wrapText="1"/>
    </xf>
    <xf numFmtId="0" fontId="5" fillId="0" borderId="12" xfId="125" applyNumberFormat="1" applyFont="1" applyFill="1" applyBorder="1" applyAlignment="1" applyProtection="1">
      <alignment horizontal="center" vertical="center" wrapText="1"/>
    </xf>
    <xf numFmtId="0" fontId="88" fillId="0" borderId="0" xfId="117" applyNumberFormat="1" applyFont="1" applyFill="1" applyBorder="1" applyAlignment="1" applyProtection="1">
      <alignment horizontal="center" vertical="center" wrapText="1"/>
    </xf>
    <xf numFmtId="0" fontId="88" fillId="0" borderId="0" xfId="125" applyNumberFormat="1" applyFont="1" applyFill="1" applyBorder="1" applyAlignment="1" applyProtection="1">
      <alignment horizontal="center" vertical="center" wrapText="1"/>
    </xf>
    <xf numFmtId="0" fontId="88" fillId="0" borderId="0" xfId="0" applyNumberFormat="1" applyFont="1" applyFill="1" applyBorder="1" applyAlignment="1">
      <alignment horizontal="center" vertical="center"/>
    </xf>
    <xf numFmtId="0" fontId="5" fillId="0" borderId="12" xfId="127" applyNumberFormat="1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left" vertical="center" wrapText="1" indent="1"/>
    </xf>
    <xf numFmtId="0" fontId="5" fillId="0" borderId="12" xfId="127" applyNumberFormat="1" applyFont="1" applyFill="1" applyBorder="1" applyAlignment="1" applyProtection="1">
      <alignment vertical="center" wrapText="1"/>
    </xf>
    <xf numFmtId="0" fontId="5" fillId="0" borderId="12" xfId="117" applyFont="1" applyFill="1" applyBorder="1" applyAlignment="1" applyProtection="1">
      <alignment horizontal="left" vertical="center" wrapText="1" indent="2"/>
    </xf>
    <xf numFmtId="0" fontId="5" fillId="0" borderId="12" xfId="117" applyFont="1" applyFill="1" applyBorder="1" applyAlignment="1" applyProtection="1">
      <alignment horizontal="left" vertical="center" wrapText="1" indent="3"/>
    </xf>
    <xf numFmtId="0" fontId="5" fillId="0" borderId="12" xfId="117" applyFont="1" applyFill="1" applyBorder="1" applyAlignment="1" applyProtection="1">
      <alignment horizontal="left" vertical="center" wrapText="1" indent="4"/>
    </xf>
    <xf numFmtId="49" fontId="5" fillId="0" borderId="27" xfId="127" applyNumberFormat="1" applyFont="1" applyFill="1" applyBorder="1" applyAlignment="1" applyProtection="1">
      <alignment horizontal="center" vertical="center" wrapText="1"/>
    </xf>
    <xf numFmtId="0" fontId="5" fillId="0" borderId="27" xfId="117" applyFont="1" applyFill="1" applyBorder="1" applyAlignment="1" applyProtection="1">
      <alignment horizontal="left" vertical="center" wrapText="1" indent="2"/>
    </xf>
    <xf numFmtId="0" fontId="5" fillId="0" borderId="27" xfId="125" applyNumberFormat="1" applyFont="1" applyFill="1" applyBorder="1" applyAlignment="1" applyProtection="1">
      <alignment horizontal="left" vertical="center" wrapText="1"/>
    </xf>
    <xf numFmtId="49" fontId="5" fillId="0" borderId="27" xfId="127" applyNumberFormat="1" applyFont="1" applyFill="1" applyBorder="1" applyAlignment="1" applyProtection="1">
      <alignment vertical="center" wrapText="1"/>
    </xf>
    <xf numFmtId="49" fontId="5" fillId="0" borderId="0" xfId="127" applyNumberFormat="1" applyFont="1" applyFill="1" applyBorder="1" applyAlignment="1" applyProtection="1">
      <alignment horizontal="center" vertical="center" wrapText="1"/>
    </xf>
    <xf numFmtId="49" fontId="5" fillId="0" borderId="0" xfId="127" applyNumberFormat="1" applyFont="1" applyFill="1" applyBorder="1" applyAlignment="1" applyProtection="1">
      <alignment vertical="center" wrapText="1"/>
    </xf>
    <xf numFmtId="0" fontId="5" fillId="0" borderId="12" xfId="127" applyNumberFormat="1" applyFont="1" applyFill="1" applyBorder="1" applyAlignment="1" applyProtection="1">
      <alignment horizontal="left" vertical="top" wrapText="1"/>
    </xf>
    <xf numFmtId="49" fontId="88" fillId="0" borderId="0" xfId="78" applyNumberFormat="1" applyFont="1" applyFill="1" applyBorder="1" applyAlignment="1" applyProtection="1">
      <alignment horizontal="center" vertical="center" wrapText="1"/>
    </xf>
    <xf numFmtId="0" fontId="5" fillId="0" borderId="0" xfId="127" applyFont="1" applyFill="1" applyAlignment="1" applyProtection="1">
      <alignment vertical="center"/>
    </xf>
    <xf numFmtId="0" fontId="5" fillId="0" borderId="0" xfId="127" applyNumberFormat="1" applyFont="1" applyFill="1" applyAlignment="1" applyProtection="1">
      <alignment vertical="center"/>
    </xf>
    <xf numFmtId="0" fontId="5" fillId="0" borderId="29" xfId="127" applyFont="1" applyFill="1" applyBorder="1" applyAlignment="1" applyProtection="1">
      <alignment vertical="center"/>
    </xf>
    <xf numFmtId="49" fontId="0" fillId="0" borderId="31" xfId="0" applyFill="1" applyBorder="1" applyAlignment="1" applyProtection="1">
      <alignment horizontal="left" vertical="center" indent="1"/>
    </xf>
    <xf numFmtId="0" fontId="5" fillId="0" borderId="0" xfId="117" applyFont="1" applyFill="1" applyBorder="1" applyAlignment="1" applyProtection="1">
      <alignment horizontal="right" vertical="center" wrapText="1"/>
    </xf>
    <xf numFmtId="0" fontId="35" fillId="0" borderId="0" xfId="107" applyNumberFormat="1" applyFill="1" applyBorder="1" applyAlignment="1" applyProtection="1">
      <alignment horizontal="right" vertical="center"/>
    </xf>
    <xf numFmtId="49" fontId="32" fillId="0" borderId="36" xfId="125" applyNumberFormat="1" applyFont="1" applyFill="1" applyBorder="1" applyAlignment="1" applyProtection="1">
      <alignment horizontal="center" vertical="center" wrapText="1"/>
    </xf>
    <xf numFmtId="49" fontId="5" fillId="11" borderId="20" xfId="12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26" borderId="12" xfId="127" applyNumberFormat="1" applyFont="1" applyFill="1" applyBorder="1" applyAlignment="1" applyProtection="1">
      <alignment horizontal="left" vertical="center" wrapText="1" indent="1"/>
      <protection locked="0"/>
    </xf>
    <xf numFmtId="49" fontId="5" fillId="26" borderId="12" xfId="127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28" applyNumberFormat="1"/>
    <xf numFmtId="0" fontId="5" fillId="24" borderId="20" xfId="125" applyNumberFormat="1" applyFont="1" applyFill="1" applyBorder="1" applyAlignment="1" applyProtection="1">
      <alignment horizontal="left" vertical="center" wrapText="1"/>
    </xf>
    <xf numFmtId="0" fontId="5" fillId="0" borderId="20" xfId="125" applyNumberFormat="1" applyFont="1" applyFill="1" applyBorder="1" applyAlignment="1" applyProtection="1">
      <alignment horizontal="center" vertical="center" wrapText="1"/>
    </xf>
    <xf numFmtId="49" fontId="0" fillId="0" borderId="12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12" xfId="0" applyFont="1" applyBorder="1" applyAlignment="1">
      <alignment vertical="top" wrapText="1"/>
    </xf>
    <xf numFmtId="166" fontId="5" fillId="0" borderId="12" xfId="127" applyNumberFormat="1" applyFont="1" applyFill="1" applyBorder="1" applyAlignment="1" applyProtection="1">
      <alignment horizontal="center" vertical="center" wrapText="1"/>
    </xf>
    <xf numFmtId="49" fontId="27" fillId="0" borderId="21" xfId="78" applyNumberFormat="1" applyFont="1" applyFill="1" applyBorder="1" applyAlignment="1" applyProtection="1">
      <alignment horizontal="center" vertical="center" wrapText="1"/>
    </xf>
    <xf numFmtId="49" fontId="5" fillId="0" borderId="0" xfId="125" applyNumberFormat="1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center" vertical="center" wrapText="1"/>
    </xf>
    <xf numFmtId="49" fontId="5" fillId="0" borderId="0" xfId="84">
      <alignment vertical="top"/>
    </xf>
    <xf numFmtId="22" fontId="5" fillId="0" borderId="0" xfId="121" applyNumberFormat="1" applyFont="1" applyAlignment="1" applyProtection="1">
      <alignment horizontal="left" vertical="center" wrapText="1"/>
    </xf>
    <xf numFmtId="49" fontId="5" fillId="24" borderId="12" xfId="125" applyNumberFormat="1" applyFont="1" applyFill="1" applyBorder="1" applyAlignment="1" applyProtection="1">
      <alignment horizontal="center" vertical="center" wrapText="1"/>
    </xf>
    <xf numFmtId="49" fontId="31" fillId="0" borderId="12" xfId="78" applyNumberFormat="1" applyFont="1" applyFill="1" applyBorder="1" applyAlignment="1" applyProtection="1">
      <alignment horizontal="center" vertical="center" wrapText="1"/>
    </xf>
    <xf numFmtId="49" fontId="14" fillId="0" borderId="0" xfId="108" applyFont="1" applyFill="1" applyBorder="1" applyAlignment="1" applyProtection="1">
      <alignment horizontal="left"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08" applyFont="1" applyFill="1" applyBorder="1" applyAlignment="1" applyProtection="1">
      <alignment horizontal="justify" vertical="justify" wrapText="1"/>
    </xf>
    <xf numFmtId="0" fontId="14" fillId="0" borderId="0" xfId="120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108" applyNumberFormat="1" applyFont="1" applyFill="1" applyBorder="1" applyAlignment="1" applyProtection="1">
      <alignment horizontal="left" vertical="center" wrapText="1"/>
    </xf>
    <xf numFmtId="0" fontId="32" fillId="0" borderId="0" xfId="108" applyNumberFormat="1" applyFont="1" applyFill="1" applyBorder="1" applyAlignment="1" applyProtection="1">
      <alignment horizontal="justify" vertical="top" wrapText="1"/>
    </xf>
    <xf numFmtId="49" fontId="72" fillId="0" borderId="0" xfId="64" applyNumberFormat="1" applyBorder="1" applyAlignment="1" applyProtection="1">
      <alignment vertical="center"/>
    </xf>
    <xf numFmtId="49" fontId="25" fillId="0" borderId="0" xfId="68" applyNumberFormat="1" applyFont="1" applyFill="1" applyBorder="1" applyAlignment="1" applyProtection="1">
      <alignment horizontal="left" vertical="top" wrapText="1" indent="1"/>
    </xf>
    <xf numFmtId="0" fontId="14" fillId="0" borderId="0" xfId="108" applyNumberFormat="1" applyFont="1" applyFill="1" applyBorder="1" applyAlignment="1" applyProtection="1">
      <alignment horizontal="justify" vertical="center" wrapText="1"/>
    </xf>
    <xf numFmtId="0" fontId="14" fillId="0" borderId="0" xfId="108" applyNumberFormat="1" applyFont="1" applyFill="1" applyBorder="1" applyAlignment="1" applyProtection="1">
      <alignment horizontal="justify" vertical="top" wrapText="1"/>
    </xf>
    <xf numFmtId="0" fontId="18" fillId="0" borderId="0" xfId="46" applyFont="1" applyFill="1" applyBorder="1" applyAlignment="1" applyProtection="1">
      <alignment horizontal="left" vertical="center" wrapText="1"/>
    </xf>
    <xf numFmtId="49" fontId="89" fillId="0" borderId="0" xfId="65" applyNumberFormat="1" applyFont="1" applyFill="1" applyBorder="1" applyAlignment="1" applyProtection="1">
      <alignment horizontal="left" vertical="top" wrapText="1"/>
    </xf>
    <xf numFmtId="0" fontId="18" fillId="0" borderId="23" xfId="46" applyFont="1" applyFill="1" applyBorder="1" applyAlignment="1" applyProtection="1">
      <alignment horizontal="left" vertical="center" wrapText="1"/>
    </xf>
    <xf numFmtId="0" fontId="18" fillId="0" borderId="32" xfId="46" applyFont="1" applyFill="1" applyBorder="1" applyAlignment="1" applyProtection="1">
      <alignment horizontal="left" vertical="center" wrapText="1"/>
    </xf>
    <xf numFmtId="0" fontId="18" fillId="0" borderId="29" xfId="46" applyFont="1" applyFill="1" applyBorder="1" applyAlignment="1" applyProtection="1">
      <alignment horizontal="left" vertical="center" wrapText="1"/>
    </xf>
    <xf numFmtId="49" fontId="14" fillId="0" borderId="0" xfId="108" applyFont="1" applyFill="1" applyBorder="1" applyAlignment="1" applyProtection="1">
      <alignment horizontal="left" vertical="top" wrapText="1" indent="1"/>
    </xf>
    <xf numFmtId="49" fontId="14" fillId="0" borderId="17" xfId="108" applyFont="1" applyFill="1" applyBorder="1" applyAlignment="1" applyProtection="1">
      <alignment vertical="center" wrapText="1"/>
    </xf>
    <xf numFmtId="49" fontId="14" fillId="0" borderId="0" xfId="108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29" borderId="38" xfId="54" applyNumberFormat="1" applyFont="1" applyFill="1" applyBorder="1" applyAlignment="1" applyProtection="1">
      <alignment horizontal="center" vertical="center" wrapText="1"/>
    </xf>
    <xf numFmtId="0" fontId="18" fillId="29" borderId="54" xfId="54" applyNumberFormat="1" applyFont="1" applyFill="1" applyBorder="1" applyAlignment="1" applyProtection="1">
      <alignment horizontal="center" vertical="center" wrapText="1"/>
    </xf>
    <xf numFmtId="0" fontId="18" fillId="29" borderId="39" xfId="54" applyNumberFormat="1" applyFont="1" applyFill="1" applyBorder="1" applyAlignment="1" applyProtection="1">
      <alignment horizontal="center" vertical="center" wrapText="1"/>
    </xf>
    <xf numFmtId="49" fontId="14" fillId="0" borderId="17" xfId="108" applyFont="1" applyFill="1" applyBorder="1" applyAlignment="1" applyProtection="1">
      <alignment horizontal="left" vertical="center" wrapText="1"/>
    </xf>
    <xf numFmtId="49" fontId="14" fillId="0" borderId="0" xfId="108" applyFont="1" applyFill="1" applyBorder="1" applyAlignment="1" applyProtection="1">
      <alignment horizontal="left" vertical="center" wrapText="1"/>
    </xf>
    <xf numFmtId="0" fontId="5" fillId="0" borderId="54" xfId="124" applyFont="1" applyFill="1" applyBorder="1" applyAlignment="1" applyProtection="1">
      <alignment horizontal="left" vertical="center" wrapText="1" indent="1"/>
    </xf>
    <xf numFmtId="14" fontId="5" fillId="24" borderId="24" xfId="125" applyNumberFormat="1" applyFont="1" applyFill="1" applyBorder="1" applyAlignment="1" applyProtection="1">
      <alignment horizontal="left" vertical="center" wrapText="1" indent="1"/>
    </xf>
    <xf numFmtId="14" fontId="5" fillId="24" borderId="32" xfId="125" applyNumberFormat="1" applyFont="1" applyFill="1" applyBorder="1" applyAlignment="1" applyProtection="1">
      <alignment horizontal="left" vertical="center" wrapText="1" indent="1"/>
    </xf>
    <xf numFmtId="14" fontId="5" fillId="24" borderId="30" xfId="125" applyNumberFormat="1" applyFont="1" applyFill="1" applyBorder="1" applyAlignment="1" applyProtection="1">
      <alignment horizontal="left" vertical="center" wrapText="1" indent="1"/>
    </xf>
    <xf numFmtId="0" fontId="31" fillId="0" borderId="23" xfId="127" applyFont="1" applyFill="1" applyBorder="1" applyAlignment="1" applyProtection="1">
      <alignment horizontal="center" vertical="center" wrapText="1"/>
    </xf>
    <xf numFmtId="0" fontId="27" fillId="0" borderId="23" xfId="127" applyFont="1" applyFill="1" applyBorder="1" applyAlignment="1" applyProtection="1">
      <alignment horizontal="center" vertical="center" wrapText="1"/>
    </xf>
    <xf numFmtId="0" fontId="5" fillId="0" borderId="12" xfId="127" applyFont="1" applyFill="1" applyBorder="1" applyAlignment="1" applyProtection="1">
      <alignment horizontal="center" vertical="center" wrapText="1"/>
    </xf>
    <xf numFmtId="0" fontId="5" fillId="24" borderId="24" xfId="127" applyNumberFormat="1" applyFont="1" applyFill="1" applyBorder="1" applyAlignment="1" applyProtection="1">
      <alignment horizontal="left" vertical="center" wrapText="1" indent="1"/>
    </xf>
    <xf numFmtId="0" fontId="5" fillId="26" borderId="32" xfId="127" applyNumberFormat="1" applyFont="1" applyFill="1" applyBorder="1" applyAlignment="1" applyProtection="1">
      <alignment horizontal="left" vertical="center" wrapText="1" indent="1"/>
    </xf>
    <xf numFmtId="0" fontId="5" fillId="26" borderId="30" xfId="127" applyNumberFormat="1" applyFont="1" applyFill="1" applyBorder="1" applyAlignment="1" applyProtection="1">
      <alignment horizontal="left" vertical="center" wrapText="1" indent="1"/>
    </xf>
    <xf numFmtId="14" fontId="31" fillId="0" borderId="24" xfId="125" applyNumberFormat="1" applyFont="1" applyFill="1" applyBorder="1" applyAlignment="1" applyProtection="1">
      <alignment horizontal="center" vertical="center" wrapText="1"/>
    </xf>
    <xf numFmtId="14" fontId="31" fillId="0" borderId="32" xfId="125" applyNumberFormat="1" applyFont="1" applyFill="1" applyBorder="1" applyAlignment="1" applyProtection="1">
      <alignment horizontal="center" vertical="center" wrapText="1"/>
    </xf>
    <xf numFmtId="14" fontId="46" fillId="0" borderId="30" xfId="125" applyNumberFormat="1" applyFont="1" applyFill="1" applyBorder="1" applyAlignment="1" applyProtection="1">
      <alignment horizontal="center" vertical="center" wrapText="1"/>
    </xf>
    <xf numFmtId="166" fontId="5" fillId="0" borderId="20" xfId="127" applyNumberFormat="1" applyFont="1" applyFill="1" applyBorder="1" applyAlignment="1" applyProtection="1">
      <alignment horizontal="center" vertical="center" wrapText="1"/>
    </xf>
    <xf numFmtId="166" fontId="5" fillId="0" borderId="22" xfId="127" applyNumberFormat="1" applyFont="1" applyFill="1" applyBorder="1" applyAlignment="1" applyProtection="1">
      <alignment horizontal="center" vertical="center" wrapText="1"/>
    </xf>
    <xf numFmtId="166" fontId="5" fillId="0" borderId="12" xfId="127" applyNumberFormat="1" applyFont="1" applyFill="1" applyBorder="1" applyAlignment="1" applyProtection="1">
      <alignment horizontal="center" vertical="center" wrapText="1"/>
    </xf>
    <xf numFmtId="49" fontId="27" fillId="0" borderId="21" xfId="78" applyNumberFormat="1" applyFont="1" applyFill="1" applyBorder="1" applyAlignment="1" applyProtection="1">
      <alignment horizontal="center" vertical="center" wrapText="1"/>
    </xf>
    <xf numFmtId="0" fontId="18" fillId="0" borderId="22" xfId="73" applyFont="1" applyFill="1" applyBorder="1" applyAlignment="1" applyProtection="1">
      <alignment horizontal="left" vertical="center" wrapText="1" indent="1"/>
    </xf>
    <xf numFmtId="0" fontId="18" fillId="0" borderId="12" xfId="73" applyFont="1" applyFill="1" applyBorder="1" applyAlignment="1" applyProtection="1">
      <alignment horizontal="left" vertical="center" wrapText="1" indent="1"/>
    </xf>
    <xf numFmtId="0" fontId="18" fillId="0" borderId="20" xfId="73" applyFont="1" applyFill="1" applyBorder="1" applyAlignment="1" applyProtection="1">
      <alignment horizontal="left" vertical="center" wrapText="1" indent="1"/>
    </xf>
    <xf numFmtId="0" fontId="5" fillId="0" borderId="0" xfId="127" applyFont="1" applyFill="1" applyBorder="1" applyAlignment="1" applyProtection="1">
      <alignment horizontal="center" vertical="center" wrapText="1"/>
    </xf>
    <xf numFmtId="49" fontId="5" fillId="0" borderId="0" xfId="125" applyNumberFormat="1" applyFont="1" applyFill="1" applyBorder="1" applyAlignment="1" applyProtection="1">
      <alignment horizontal="center" vertical="center" wrapText="1"/>
    </xf>
    <xf numFmtId="4" fontId="5" fillId="0" borderId="12" xfId="79" applyFont="1" applyFill="1" applyBorder="1" applyAlignment="1" applyProtection="1">
      <alignment horizontal="center" vertical="center" wrapText="1"/>
    </xf>
    <xf numFmtId="0" fontId="35" fillId="0" borderId="0" xfId="107" applyNumberFormat="1" applyFill="1" applyBorder="1" applyAlignment="1" applyProtection="1">
      <alignment horizontal="center" vertical="center"/>
    </xf>
    <xf numFmtId="0" fontId="35" fillId="0" borderId="0" xfId="107" applyNumberFormat="1" applyFill="1" applyBorder="1" applyAlignment="1" applyProtection="1">
      <alignment horizontal="right" vertical="center"/>
    </xf>
    <xf numFmtId="0" fontId="5" fillId="0" borderId="0" xfId="117" applyFont="1" applyFill="1" applyBorder="1" applyAlignment="1" applyProtection="1">
      <alignment horizontal="right" vertical="center" wrapText="1"/>
    </xf>
    <xf numFmtId="0" fontId="5" fillId="31" borderId="0" xfId="117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center" vertical="center" wrapText="1"/>
    </xf>
    <xf numFmtId="0" fontId="5" fillId="0" borderId="28" xfId="107" applyNumberFormat="1" applyFont="1" applyBorder="1" applyAlignment="1" applyProtection="1">
      <alignment horizontal="left" vertical="center" wrapText="1" indent="1"/>
    </xf>
    <xf numFmtId="0" fontId="5" fillId="0" borderId="24" xfId="107" applyNumberFormat="1" applyFont="1" applyBorder="1" applyAlignment="1" applyProtection="1">
      <alignment horizontal="left" vertical="center" wrapText="1" indent="1"/>
    </xf>
    <xf numFmtId="0" fontId="5" fillId="0" borderId="26" xfId="107" applyNumberFormat="1" applyFont="1" applyBorder="1" applyAlignment="1" applyProtection="1">
      <alignment horizontal="left" vertical="center" wrapText="1" indent="1"/>
    </xf>
    <xf numFmtId="0" fontId="5" fillId="0" borderId="34" xfId="107" applyNumberFormat="1" applyFont="1" applyBorder="1" applyAlignment="1" applyProtection="1">
      <alignment horizontal="left" vertical="center" indent="1"/>
    </xf>
    <xf numFmtId="0" fontId="5" fillId="0" borderId="30" xfId="107" applyNumberFormat="1" applyFont="1" applyBorder="1" applyAlignment="1" applyProtection="1">
      <alignment horizontal="left" vertical="center" indent="1"/>
    </xf>
    <xf numFmtId="0" fontId="5" fillId="0" borderId="35" xfId="107" applyNumberFormat="1" applyFont="1" applyBorder="1" applyAlignment="1" applyProtection="1">
      <alignment horizontal="left" vertical="center" indent="1"/>
    </xf>
    <xf numFmtId="0" fontId="5" fillId="0" borderId="0" xfId="73" applyFont="1" applyFill="1" applyBorder="1" applyAlignment="1" applyProtection="1">
      <alignment horizontal="center" vertical="center" wrapText="1"/>
    </xf>
    <xf numFmtId="49" fontId="5" fillId="24" borderId="24" xfId="125" applyNumberFormat="1" applyFont="1" applyFill="1" applyBorder="1" applyAlignment="1" applyProtection="1">
      <alignment horizontal="left" vertical="center" wrapText="1" indent="2"/>
    </xf>
    <xf numFmtId="49" fontId="5" fillId="12" borderId="32" xfId="125" applyNumberFormat="1" applyFont="1" applyFill="1" applyBorder="1" applyAlignment="1" applyProtection="1">
      <alignment horizontal="left" vertical="center" wrapText="1" indent="2"/>
    </xf>
    <xf numFmtId="49" fontId="5" fillId="12" borderId="30" xfId="125" applyNumberFormat="1" applyFont="1" applyFill="1" applyBorder="1" applyAlignment="1" applyProtection="1">
      <alignment horizontal="left" vertical="center" wrapText="1" indent="2"/>
    </xf>
    <xf numFmtId="49" fontId="5" fillId="24" borderId="12" xfId="125" applyNumberFormat="1" applyFont="1" applyFill="1" applyBorder="1" applyAlignment="1" applyProtection="1">
      <alignment horizontal="center" vertical="center" wrapText="1"/>
    </xf>
    <xf numFmtId="49" fontId="5" fillId="12" borderId="12" xfId="125" applyNumberFormat="1" applyFont="1" applyFill="1" applyBorder="1" applyAlignment="1" applyProtection="1">
      <alignment horizontal="center" vertical="center" wrapText="1"/>
    </xf>
    <xf numFmtId="49" fontId="5" fillId="0" borderId="12" xfId="78" applyNumberFormat="1" applyFont="1" applyFill="1" applyBorder="1" applyAlignment="1" applyProtection="1">
      <alignment horizontal="center" vertical="center" wrapText="1"/>
    </xf>
    <xf numFmtId="0" fontId="78" fillId="0" borderId="12" xfId="106" applyNumberFormat="1" applyFont="1" applyBorder="1" applyAlignment="1" applyProtection="1">
      <alignment horizontal="center" vertical="center" wrapText="1"/>
    </xf>
    <xf numFmtId="14" fontId="46" fillId="0" borderId="24" xfId="125" applyNumberFormat="1" applyFont="1" applyFill="1" applyBorder="1" applyAlignment="1" applyProtection="1">
      <alignment horizontal="center" vertical="center" wrapText="1"/>
    </xf>
    <xf numFmtId="14" fontId="46" fillId="0" borderId="32" xfId="125" applyNumberFormat="1" applyFont="1" applyFill="1" applyBorder="1" applyAlignment="1" applyProtection="1">
      <alignment horizontal="center" vertical="center" wrapText="1"/>
    </xf>
    <xf numFmtId="0" fontId="78" fillId="0" borderId="24" xfId="92" applyNumberFormat="1" applyFont="1" applyFill="1" applyBorder="1" applyAlignment="1" applyProtection="1">
      <alignment horizontal="left" vertical="center" wrapText="1" indent="1"/>
    </xf>
    <xf numFmtId="0" fontId="78" fillId="0" borderId="30" xfId="92" applyNumberFormat="1" applyFont="1" applyFill="1" applyBorder="1" applyAlignment="1" applyProtection="1">
      <alignment horizontal="left" vertical="center" wrapText="1" indent="1"/>
    </xf>
    <xf numFmtId="49" fontId="27" fillId="0" borderId="20" xfId="78" applyNumberFormat="1" applyFont="1" applyFill="1" applyBorder="1" applyAlignment="1" applyProtection="1">
      <alignment horizontal="center" vertical="center" wrapText="1"/>
    </xf>
    <xf numFmtId="49" fontId="27" fillId="0" borderId="22" xfId="78" applyNumberFormat="1" applyFont="1" applyFill="1" applyBorder="1" applyAlignment="1" applyProtection="1">
      <alignment horizontal="center" vertical="center" wrapText="1"/>
    </xf>
    <xf numFmtId="0" fontId="5" fillId="0" borderId="38" xfId="127" applyFont="1" applyFill="1" applyBorder="1" applyAlignment="1" applyProtection="1">
      <alignment horizontal="center" vertical="center" wrapText="1"/>
    </xf>
    <xf numFmtId="0" fontId="5" fillId="0" borderId="39" xfId="127" applyFont="1" applyFill="1" applyBorder="1" applyAlignment="1" applyProtection="1">
      <alignment horizontal="center" vertical="center" wrapText="1"/>
    </xf>
    <xf numFmtId="0" fontId="5" fillId="0" borderId="0" xfId="127" applyFont="1" applyFill="1" applyAlignment="1" applyProtection="1">
      <alignment horizontal="left" vertical="top" wrapText="1"/>
    </xf>
    <xf numFmtId="0" fontId="5" fillId="0" borderId="27" xfId="73" applyFont="1" applyFill="1" applyBorder="1" applyAlignment="1" applyProtection="1">
      <alignment horizontal="left" vertical="center" wrapText="1"/>
    </xf>
    <xf numFmtId="0" fontId="5" fillId="0" borderId="31" xfId="73" applyFont="1" applyFill="1" applyBorder="1" applyAlignment="1" applyProtection="1">
      <alignment horizontal="left" vertical="center" wrapText="1"/>
    </xf>
    <xf numFmtId="49" fontId="0" fillId="29" borderId="20" xfId="0" applyFill="1" applyBorder="1" applyAlignment="1" applyProtection="1">
      <alignment horizontal="left" vertical="center" indent="1"/>
    </xf>
    <xf numFmtId="49" fontId="0" fillId="29" borderId="21" xfId="0" applyFill="1" applyBorder="1" applyAlignment="1" applyProtection="1">
      <alignment horizontal="left" vertical="center" indent="1"/>
    </xf>
    <xf numFmtId="49" fontId="0" fillId="29" borderId="22" xfId="0" applyFill="1" applyBorder="1" applyAlignment="1" applyProtection="1">
      <alignment horizontal="left" vertical="center" indent="1"/>
    </xf>
    <xf numFmtId="0" fontId="5" fillId="0" borderId="30" xfId="127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5" fillId="0" borderId="24" xfId="127" applyFont="1" applyFill="1" applyBorder="1" applyAlignment="1" applyProtection="1">
      <alignment horizontal="center" vertical="center" wrapText="1"/>
    </xf>
    <xf numFmtId="0" fontId="5" fillId="0" borderId="12" xfId="78" applyFont="1" applyFill="1" applyBorder="1" applyAlignment="1" applyProtection="1">
      <alignment horizontal="center" vertical="center" wrapText="1"/>
    </xf>
    <xf numFmtId="0" fontId="18" fillId="0" borderId="45" xfId="73" applyFont="1" applyFill="1" applyBorder="1" applyAlignment="1" applyProtection="1">
      <alignment horizontal="left" vertical="center" wrapText="1" indent="1"/>
    </xf>
    <xf numFmtId="0" fontId="5" fillId="0" borderId="50" xfId="73" applyFont="1" applyFill="1" applyBorder="1" applyAlignment="1" applyProtection="1">
      <alignment horizontal="left" vertical="center" wrapText="1" indent="1"/>
    </xf>
    <xf numFmtId="0" fontId="5" fillId="0" borderId="24" xfId="127" applyNumberFormat="1" applyFont="1" applyFill="1" applyBorder="1" applyAlignment="1" applyProtection="1">
      <alignment horizontal="left" vertical="top" wrapText="1"/>
    </xf>
    <xf numFmtId="0" fontId="5" fillId="0" borderId="30" xfId="127" applyNumberFormat="1" applyFont="1" applyFill="1" applyBorder="1" applyAlignment="1" applyProtection="1">
      <alignment horizontal="left" vertical="top" wrapText="1"/>
    </xf>
    <xf numFmtId="49" fontId="5" fillId="0" borderId="0" xfId="106" applyBorder="1" applyAlignment="1" applyProtection="1">
      <alignment horizontal="left" vertical="top" wrapText="1"/>
    </xf>
    <xf numFmtId="0" fontId="18" fillId="0" borderId="21" xfId="73" applyFont="1" applyFill="1" applyBorder="1" applyAlignment="1" applyProtection="1">
      <alignment horizontal="left" vertical="center" wrapText="1" indent="1"/>
    </xf>
    <xf numFmtId="0" fontId="5" fillId="0" borderId="12" xfId="118" applyNumberFormat="1" applyFont="1" applyFill="1" applyBorder="1" applyAlignment="1" applyProtection="1">
      <alignment horizontal="center" vertical="center" wrapText="1"/>
    </xf>
    <xf numFmtId="0" fontId="5" fillId="0" borderId="45" xfId="73" applyFont="1" applyFill="1" applyBorder="1" applyAlignment="1" applyProtection="1">
      <alignment horizontal="left" vertical="center" wrapText="1" indent="1"/>
    </xf>
    <xf numFmtId="0" fontId="18" fillId="0" borderId="33" xfId="129" applyFont="1" applyBorder="1" applyAlignment="1">
      <alignment horizontal="left" vertical="center" indent="1"/>
    </xf>
    <xf numFmtId="0" fontId="7" fillId="25" borderId="12" xfId="0" applyNumberFormat="1" applyFont="1" applyFill="1" applyBorder="1" applyAlignment="1" applyProtection="1">
      <alignment horizontal="center" vertical="center" wrapText="1"/>
    </xf>
    <xf numFmtId="0" fontId="8" fillId="0" borderId="0" xfId="124" applyFont="1" applyAlignment="1" applyProtection="1">
      <alignment horizontal="left" vertical="center" wrapText="1"/>
    </xf>
    <xf numFmtId="0" fontId="40" fillId="0" borderId="0" xfId="124" applyFont="1" applyAlignment="1" applyProtection="1">
      <alignment horizontal="left" vertical="top" wrapText="1"/>
    </xf>
    <xf numFmtId="0" fontId="8" fillId="0" borderId="0" xfId="124" applyFont="1" applyAlignment="1" applyProtection="1">
      <alignment horizontal="justify" vertical="top" wrapText="1"/>
    </xf>
    <xf numFmtId="0" fontId="40" fillId="0" borderId="0" xfId="124" applyFont="1" applyAlignment="1" applyProtection="1">
      <alignment horizontal="justify" vertical="top" wrapText="1"/>
    </xf>
    <xf numFmtId="0" fontId="78" fillId="26" borderId="12" xfId="92" applyNumberFormat="1" applyFont="1" applyFill="1" applyBorder="1" applyAlignment="1" applyProtection="1">
      <alignment horizontal="left" vertical="center" wrapText="1" indent="1"/>
      <protection locked="0"/>
    </xf>
    <xf numFmtId="0" fontId="78" fillId="26" borderId="12" xfId="92" applyNumberFormat="1" applyFont="1" applyFill="1" applyBorder="1" applyAlignment="1" applyProtection="1">
      <alignment horizontal="left" vertical="top" indent="1"/>
      <protection locked="0"/>
    </xf>
    <xf numFmtId="0" fontId="78" fillId="0" borderId="12" xfId="92" applyNumberFormat="1" applyFont="1" applyFill="1" applyBorder="1" applyAlignment="1" applyProtection="1">
      <alignment horizontal="left" vertical="center" wrapText="1" indent="1"/>
    </xf>
    <xf numFmtId="0" fontId="78" fillId="0" borderId="12" xfId="92" applyNumberFormat="1" applyFont="1" applyFill="1" applyBorder="1" applyAlignment="1" applyProtection="1">
      <alignment horizontal="left" vertical="top" indent="1"/>
    </xf>
    <xf numFmtId="14" fontId="5" fillId="24" borderId="12" xfId="125" applyNumberFormat="1" applyFont="1" applyFill="1" applyBorder="1" applyAlignment="1" applyProtection="1">
      <alignment horizontal="left" vertical="center" wrapText="1" indent="1"/>
    </xf>
    <xf numFmtId="0" fontId="27" fillId="0" borderId="23" xfId="127" applyFont="1" applyFill="1" applyBorder="1" applyAlignment="1" applyProtection="1">
      <alignment horizontal="center" vertical="top" wrapText="1"/>
    </xf>
    <xf numFmtId="0" fontId="5" fillId="26" borderId="12" xfId="127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127" applyFont="1" applyFill="1" applyBorder="1" applyAlignment="1" applyProtection="1">
      <alignment horizontal="center" vertical="top" wrapText="1"/>
    </xf>
    <xf numFmtId="14" fontId="46" fillId="0" borderId="12" xfId="125" applyNumberFormat="1" applyFont="1" applyFill="1" applyBorder="1" applyAlignment="1" applyProtection="1">
      <alignment horizontal="center" vertical="center" wrapText="1"/>
    </xf>
    <xf numFmtId="14" fontId="46" fillId="0" borderId="31" xfId="125" applyNumberFormat="1" applyFont="1" applyFill="1" applyBorder="1" applyAlignment="1" applyProtection="1">
      <alignment horizontal="center" vertical="center" wrapText="1"/>
    </xf>
    <xf numFmtId="14" fontId="46" fillId="0" borderId="27" xfId="125" applyNumberFormat="1" applyFont="1" applyFill="1" applyBorder="1" applyAlignment="1" applyProtection="1">
      <alignment horizontal="center" vertical="center" wrapText="1"/>
    </xf>
  </cellXfs>
  <cellStyles count="14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4_PASSPORT.TEPLO.PROIZV(v6.0.1)" xfId="71"/>
    <cellStyle name="Гиперссылка 5" xfId="72"/>
    <cellStyle name="Заголовок" xfId="73"/>
    <cellStyle name="Заголовок 1" xfId="74"/>
    <cellStyle name="Заголовок 2" xfId="75"/>
    <cellStyle name="Заголовок 3" xfId="76"/>
    <cellStyle name="Заголовок 4" xfId="77"/>
    <cellStyle name="ЗаголовокСтолбца" xfId="78"/>
    <cellStyle name="Значение" xfId="79"/>
    <cellStyle name="Итог" xfId="80"/>
    <cellStyle name="Контрольная ячейка" xfId="81"/>
    <cellStyle name="Название" xfId="82"/>
    <cellStyle name="Нейтральный" xfId="83"/>
    <cellStyle name="Обычный" xfId="0" builtinId="0" customBuiltin="1"/>
    <cellStyle name="Обычный 10" xfId="84"/>
    <cellStyle name="Обычный 12" xfId="85"/>
    <cellStyle name="Обычный 12 2" xfId="86"/>
    <cellStyle name="Обычный 12 3" xfId="87"/>
    <cellStyle name="Обычный 12 3 2" xfId="88"/>
    <cellStyle name="Обычный 14" xfId="89"/>
    <cellStyle name="Обычный 14 2" xfId="90"/>
    <cellStyle name="Обычный 14_UPDATE.WARM.CALC.INDEX.2015.TO.1.2.3" xfId="91"/>
    <cellStyle name="Обычный 15" xfId="92"/>
    <cellStyle name="Обычный 2" xfId="93"/>
    <cellStyle name="Обычный 2 10 2" xfId="94"/>
    <cellStyle name="Обычный 2 2" xfId="95"/>
    <cellStyle name="Обычный 2 2 2" xfId="96"/>
    <cellStyle name="Обычный 2 3" xfId="97"/>
    <cellStyle name="Обычный 2 4" xfId="98"/>
    <cellStyle name="Обычный 2 7" xfId="99"/>
    <cellStyle name="Обычный 2 8" xfId="100"/>
    <cellStyle name="Обычный 2_13 09 24 Баланс (3)" xfId="101"/>
    <cellStyle name="Обычный 20" xfId="102"/>
    <cellStyle name="Обычный 21" xfId="103"/>
    <cellStyle name="Обычный 22" xfId="104"/>
    <cellStyle name="Обычный 23" xfId="105"/>
    <cellStyle name="Обычный 3" xfId="106"/>
    <cellStyle name="Обычный 3 2" xfId="107"/>
    <cellStyle name="Обычный 3 3" xfId="108"/>
    <cellStyle name="Обычный 3 3 2" xfId="109"/>
    <cellStyle name="Обычный 3 3_PASSPORT.TEPLO.PROIZV(v6.0.1)" xfId="110"/>
    <cellStyle name="Обычный 4" xfId="111"/>
    <cellStyle name="Обычный 4 2" xfId="112"/>
    <cellStyle name="Обычный 4_PASSPORT.TEPLO.PROIZV(v6.0.1)" xfId="113"/>
    <cellStyle name="Обычный 5" xfId="114"/>
    <cellStyle name="Обычный 6" xfId="115"/>
    <cellStyle name="Обычный_INVEST.WARM.PLAN.4.78(v0.1)" xfId="116"/>
    <cellStyle name="Обычный_JKH.OPEN.INFO.HVS(v3.5)_цены161210" xfId="117"/>
    <cellStyle name="Обычный_JKH.OPEN.INFO.PRICE.VO_v4.0(10.02.11)" xfId="118"/>
    <cellStyle name="Обычный_KRU.TARIFF.FACT-0.3" xfId="119"/>
    <cellStyle name="Обычный_KRU.TARIFF.TE.FACT(v0.5)_import_02.02 2" xfId="120"/>
    <cellStyle name="Обычный_MINENERGO.340.PRIL79(v0.1)" xfId="121"/>
    <cellStyle name="Обычный_PREDEL.JKH.2010(v1.3)" xfId="122"/>
    <cellStyle name="Обычный_razrabotka_sablonov_po_WKU" xfId="123"/>
    <cellStyle name="Обычный_SIMPLE_1_massive2" xfId="124"/>
    <cellStyle name="Обычный_ЖКУ_проект3" xfId="125"/>
    <cellStyle name="Обычный_Макет_налог на прибыль v 0.6" xfId="126"/>
    <cellStyle name="Обычный_Мониторинг инвестиций" xfId="127"/>
    <cellStyle name="Обычный_Новая проверка голубых" xfId="128"/>
    <cellStyle name="Обычный_Шаблон по источникам для Модуля Реестр (2)" xfId="129"/>
    <cellStyle name="Плохой" xfId="130"/>
    <cellStyle name="Пояснение" xfId="131"/>
    <cellStyle name="Примечание" xfId="132"/>
    <cellStyle name="Процентный 2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  <cellStyle name="Шапка" xfId="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93550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93551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93552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193553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193554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193555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935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935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193558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9355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9356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9356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9356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19356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19356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93566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9356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22118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1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11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221188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22118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221190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22119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221192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221193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123825</xdr:rowOff>
    </xdr:to>
    <xdr:pic macro="[0]!modInfo.MainSheetHelp">
      <xdr:nvPicPr>
        <xdr:cNvPr id="221194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2119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2220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22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222211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222212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22221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222214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219138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219139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219140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219141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219142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219143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19968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19968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223233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32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32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223234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24257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2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2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226305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263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63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6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8" t="e">
        <f ca="1">"Код шаблона: " &amp; GetCode()</f>
        <v>#NAME?</v>
      </c>
      <c r="C2" s="388"/>
      <c r="D2" s="388"/>
      <c r="E2" s="388"/>
      <c r="F2" s="388"/>
      <c r="G2" s="388"/>
      <c r="V2" s="110"/>
    </row>
    <row r="3" spans="1:27" ht="18" customHeight="1">
      <c r="B3" s="389" t="e">
        <f ca="1">"Версия " &amp; Getversion()</f>
        <v>#NAME?</v>
      </c>
      <c r="C3" s="389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2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79" t="s">
        <v>224</v>
      </c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114"/>
    </row>
    <row r="8" spans="1:27" ht="15" customHeight="1">
      <c r="A8" s="110"/>
      <c r="B8" s="123"/>
      <c r="C8" s="124"/>
      <c r="D8" s="125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114"/>
    </row>
    <row r="9" spans="1:27" ht="15" customHeight="1">
      <c r="A9" s="110"/>
      <c r="B9" s="123"/>
      <c r="C9" s="124"/>
      <c r="D9" s="125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114"/>
    </row>
    <row r="10" spans="1:27" ht="10.5" customHeight="1">
      <c r="A10" s="110"/>
      <c r="B10" s="123"/>
      <c r="C10" s="124"/>
      <c r="D10" s="125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114"/>
    </row>
    <row r="11" spans="1:27" ht="27" customHeight="1">
      <c r="A11" s="110"/>
      <c r="B11" s="123"/>
      <c r="C11" s="124"/>
      <c r="D11" s="125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114"/>
    </row>
    <row r="12" spans="1:27" ht="12" customHeight="1">
      <c r="A12" s="110"/>
      <c r="B12" s="123"/>
      <c r="C12" s="124"/>
      <c r="D12" s="125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114"/>
    </row>
    <row r="13" spans="1:27" ht="38.25" customHeight="1">
      <c r="A13" s="110"/>
      <c r="B13" s="123"/>
      <c r="C13" s="124"/>
      <c r="D13" s="125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115"/>
    </row>
    <row r="14" spans="1:27" ht="15" customHeight="1">
      <c r="A14" s="110"/>
      <c r="B14" s="123"/>
      <c r="C14" s="124"/>
      <c r="D14" s="125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114"/>
    </row>
    <row r="15" spans="1:27" ht="15">
      <c r="A15" s="110"/>
      <c r="B15" s="123"/>
      <c r="C15" s="124"/>
      <c r="D15" s="125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114"/>
    </row>
    <row r="16" spans="1:27" ht="15">
      <c r="A16" s="110"/>
      <c r="B16" s="123"/>
      <c r="C16" s="124"/>
      <c r="D16" s="125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114"/>
    </row>
    <row r="17" spans="1:25" ht="15" customHeight="1">
      <c r="A17" s="110"/>
      <c r="B17" s="123"/>
      <c r="C17" s="124"/>
      <c r="D17" s="125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114"/>
    </row>
    <row r="18" spans="1:25" ht="15">
      <c r="A18" s="110"/>
      <c r="B18" s="123"/>
      <c r="C18" s="124"/>
      <c r="D18" s="125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114"/>
    </row>
    <row r="19" spans="1:25" ht="23.45" customHeight="1">
      <c r="A19" s="110"/>
      <c r="B19" s="123"/>
      <c r="C19" s="124"/>
      <c r="D19" s="126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6" t="s">
        <v>70</v>
      </c>
      <c r="G21" s="387"/>
      <c r="H21" s="387"/>
      <c r="I21" s="387"/>
      <c r="J21" s="387"/>
      <c r="K21" s="387"/>
      <c r="L21" s="387"/>
      <c r="M21" s="387"/>
      <c r="N21" s="125"/>
      <c r="O21" s="137" t="s">
        <v>66</v>
      </c>
      <c r="P21" s="393" t="s">
        <v>67</v>
      </c>
      <c r="Q21" s="394"/>
      <c r="R21" s="394"/>
      <c r="S21" s="394"/>
      <c r="T21" s="394"/>
      <c r="U21" s="394"/>
      <c r="V21" s="394"/>
      <c r="W21" s="394"/>
      <c r="X21" s="394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6" t="s">
        <v>69</v>
      </c>
      <c r="G22" s="387"/>
      <c r="H22" s="387"/>
      <c r="I22" s="387"/>
      <c r="J22" s="387"/>
      <c r="K22" s="387"/>
      <c r="L22" s="387"/>
      <c r="M22" s="387"/>
      <c r="N22" s="125"/>
      <c r="O22" s="138" t="s">
        <v>66</v>
      </c>
      <c r="P22" s="393" t="s">
        <v>225</v>
      </c>
      <c r="Q22" s="394"/>
      <c r="R22" s="394"/>
      <c r="S22" s="394"/>
      <c r="T22" s="394"/>
      <c r="U22" s="394"/>
      <c r="V22" s="394"/>
      <c r="W22" s="394"/>
      <c r="X22" s="394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5"/>
      <c r="Q23" s="385"/>
      <c r="R23" s="385"/>
      <c r="S23" s="385"/>
      <c r="T23" s="385"/>
      <c r="U23" s="385"/>
      <c r="V23" s="385"/>
      <c r="W23" s="385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79" t="s">
        <v>130</v>
      </c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114"/>
    </row>
    <row r="36" spans="1:25" ht="38.25" hidden="1" customHeight="1">
      <c r="A36" s="110"/>
      <c r="B36" s="123"/>
      <c r="C36" s="124"/>
      <c r="D36" s="128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114"/>
    </row>
    <row r="37" spans="1:25" ht="9.75" hidden="1" customHeight="1">
      <c r="A37" s="110"/>
      <c r="B37" s="123"/>
      <c r="C37" s="124"/>
      <c r="D37" s="128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114"/>
    </row>
    <row r="38" spans="1:25" ht="51" hidden="1" customHeight="1">
      <c r="A38" s="110"/>
      <c r="B38" s="123"/>
      <c r="C38" s="124"/>
      <c r="D38" s="128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114"/>
    </row>
    <row r="39" spans="1:25" ht="15" hidden="1" customHeight="1">
      <c r="A39" s="110"/>
      <c r="B39" s="123"/>
      <c r="C39" s="124"/>
      <c r="D39" s="128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114"/>
    </row>
    <row r="40" spans="1:25" ht="12" hidden="1" customHeight="1">
      <c r="A40" s="110"/>
      <c r="B40" s="123"/>
      <c r="C40" s="124"/>
      <c r="D40" s="128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114"/>
    </row>
    <row r="41" spans="1:25" ht="15.95" hidden="1" customHeight="1">
      <c r="A41" s="110"/>
      <c r="B41" s="123"/>
      <c r="C41" s="124"/>
      <c r="D41" s="12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114"/>
    </row>
    <row r="42" spans="1:25" ht="15.95" hidden="1" customHeight="1">
      <c r="A42" s="110"/>
      <c r="B42" s="123"/>
      <c r="C42" s="124"/>
      <c r="D42" s="12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114"/>
    </row>
    <row r="43" spans="1:25" ht="15.95" hidden="1" customHeight="1">
      <c r="A43" s="110"/>
      <c r="B43" s="123"/>
      <c r="C43" s="124"/>
      <c r="D43" s="12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114"/>
    </row>
    <row r="44" spans="1:25" ht="15.95" hidden="1" customHeight="1">
      <c r="A44" s="110"/>
      <c r="B44" s="123"/>
      <c r="C44" s="124"/>
      <c r="D44" s="126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114"/>
    </row>
    <row r="45" spans="1:25" ht="18" hidden="1" customHeight="1">
      <c r="A45" s="110"/>
      <c r="B45" s="123"/>
      <c r="C45" s="124"/>
      <c r="D45" s="126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114"/>
    </row>
    <row r="46" spans="1:25" ht="24" hidden="1" customHeight="1">
      <c r="A46" s="110"/>
      <c r="B46" s="123"/>
      <c r="C46" s="124"/>
      <c r="D46" s="128"/>
      <c r="E46" s="379" t="s">
        <v>65</v>
      </c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114"/>
    </row>
    <row r="47" spans="1:25" ht="37.5" hidden="1" customHeight="1">
      <c r="A47" s="110"/>
      <c r="B47" s="123"/>
      <c r="C47" s="124"/>
      <c r="D47" s="128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114"/>
    </row>
    <row r="48" spans="1:25" ht="24" hidden="1" customHeight="1">
      <c r="A48" s="110"/>
      <c r="B48" s="123"/>
      <c r="C48" s="124"/>
      <c r="D48" s="128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114"/>
    </row>
    <row r="49" spans="1:25" ht="51" hidden="1" customHeight="1">
      <c r="A49" s="110"/>
      <c r="B49" s="123"/>
      <c r="C49" s="124"/>
      <c r="D49" s="128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114"/>
    </row>
    <row r="50" spans="1:25" ht="12" hidden="1" customHeight="1">
      <c r="A50" s="110"/>
      <c r="B50" s="123"/>
      <c r="C50" s="124"/>
      <c r="D50" s="128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114"/>
    </row>
    <row r="51" spans="1:25" ht="12" hidden="1" customHeight="1">
      <c r="A51" s="110"/>
      <c r="B51" s="123"/>
      <c r="C51" s="124"/>
      <c r="D51" s="128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114"/>
    </row>
    <row r="52" spans="1:25" ht="12" hidden="1" customHeight="1">
      <c r="A52" s="110"/>
      <c r="B52" s="123"/>
      <c r="C52" s="124"/>
      <c r="D52" s="12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114"/>
    </row>
    <row r="53" spans="1:25" ht="12" hidden="1" customHeight="1">
      <c r="A53" s="110"/>
      <c r="B53" s="123"/>
      <c r="C53" s="124"/>
      <c r="D53" s="12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114"/>
    </row>
    <row r="54" spans="1:25" ht="12" hidden="1" customHeight="1">
      <c r="A54" s="110"/>
      <c r="B54" s="123"/>
      <c r="C54" s="124"/>
      <c r="D54" s="12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114"/>
    </row>
    <row r="55" spans="1:25" ht="12" hidden="1" customHeight="1">
      <c r="A55" s="110"/>
      <c r="B55" s="123"/>
      <c r="C55" s="124"/>
      <c r="D55" s="128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114"/>
    </row>
    <row r="56" spans="1:25" ht="12" hidden="1" customHeight="1">
      <c r="A56" s="110"/>
      <c r="B56" s="123"/>
      <c r="C56" s="124"/>
      <c r="D56" s="126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114"/>
    </row>
    <row r="57" spans="1:25" ht="11.1" hidden="1" customHeight="1">
      <c r="A57" s="110"/>
      <c r="B57" s="123"/>
      <c r="C57" s="124"/>
      <c r="D57" s="126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114"/>
    </row>
    <row r="58" spans="1:25" ht="15" hidden="1" customHeight="1">
      <c r="A58" s="110"/>
      <c r="B58" s="123"/>
      <c r="C58" s="124"/>
      <c r="D58" s="128"/>
      <c r="E58" s="376" t="s">
        <v>226</v>
      </c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80"/>
      <c r="F59" s="380"/>
      <c r="G59" s="380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114"/>
    </row>
    <row r="60" spans="1:25" ht="15" hidden="1" customHeight="1">
      <c r="A60" s="110"/>
      <c r="B60" s="123"/>
      <c r="C60" s="124"/>
      <c r="D60" s="128"/>
      <c r="E60" s="382"/>
      <c r="F60" s="383"/>
      <c r="G60" s="38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76" t="s">
        <v>227</v>
      </c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76" t="s">
        <v>228</v>
      </c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114"/>
    </row>
    <row r="73" spans="1:25" ht="52.5" hidden="1" customHeight="1">
      <c r="A73" s="110"/>
      <c r="B73" s="123"/>
      <c r="C73" s="124"/>
      <c r="D73" s="128"/>
      <c r="E73" s="129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114"/>
    </row>
    <row r="74" spans="1:25" ht="8.1" hidden="1" customHeight="1">
      <c r="A74" s="110"/>
      <c r="B74" s="123"/>
      <c r="C74" s="124"/>
      <c r="D74" s="128"/>
      <c r="E74" s="129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114"/>
    </row>
    <row r="75" spans="1:25" ht="14.25" hidden="1" customHeight="1">
      <c r="A75" s="110"/>
      <c r="B75" s="123"/>
      <c r="C75" s="124"/>
      <c r="D75" s="128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114"/>
    </row>
    <row r="76" spans="1:25" ht="34.5" hidden="1" customHeight="1">
      <c r="A76" s="110"/>
      <c r="B76" s="123"/>
      <c r="C76" s="124"/>
      <c r="D76" s="128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114"/>
    </row>
    <row r="77" spans="1:25" ht="23.1" hidden="1" customHeight="1">
      <c r="A77" s="110"/>
      <c r="B77" s="123"/>
      <c r="C77" s="124"/>
      <c r="D77" s="128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114"/>
    </row>
    <row r="78" spans="1:25" ht="42.75" hidden="1" customHeight="1">
      <c r="A78" s="110"/>
      <c r="B78" s="123"/>
      <c r="C78" s="124"/>
      <c r="D78" s="128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114"/>
    </row>
    <row r="79" spans="1:25" ht="25.5" hidden="1" customHeight="1">
      <c r="A79" s="110"/>
      <c r="B79" s="123"/>
      <c r="C79" s="124"/>
      <c r="D79" s="128"/>
      <c r="E79" s="371" t="s">
        <v>64</v>
      </c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69" t="s">
        <v>63</v>
      </c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69" t="s">
        <v>62</v>
      </c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66">
        <v>43657.449525462966</v>
      </c>
      <c r="B2" s="6" t="s">
        <v>350</v>
      </c>
      <c r="C2" s="6" t="s">
        <v>223</v>
      </c>
    </row>
    <row r="3" spans="1:4">
      <c r="A3" s="366">
        <v>43657.449548611112</v>
      </c>
      <c r="B3" s="6" t="s">
        <v>351</v>
      </c>
      <c r="C3" s="6" t="s">
        <v>223</v>
      </c>
    </row>
    <row r="4" spans="1:4">
      <c r="A4" s="366">
        <v>43657.449861111112</v>
      </c>
      <c r="B4" s="6" t="s">
        <v>350</v>
      </c>
      <c r="C4" s="6" t="s">
        <v>223</v>
      </c>
    </row>
    <row r="5" spans="1:4">
      <c r="A5" s="366">
        <v>43657.449872685182</v>
      </c>
      <c r="B5" s="6" t="s">
        <v>351</v>
      </c>
      <c r="C5" s="6" t="s">
        <v>223</v>
      </c>
    </row>
    <row r="6" spans="1:4">
      <c r="A6" s="366">
        <v>43657.461192129631</v>
      </c>
      <c r="B6" s="6" t="s">
        <v>350</v>
      </c>
      <c r="C6" s="6" t="s">
        <v>223</v>
      </c>
    </row>
    <row r="7" spans="1:4">
      <c r="A7" s="366">
        <v>43657.4612037037</v>
      </c>
      <c r="B7" s="6" t="s">
        <v>351</v>
      </c>
      <c r="C7" s="6" t="s">
        <v>223</v>
      </c>
    </row>
    <row r="8" spans="1:4">
      <c r="A8" s="366">
        <v>43657.463252314818</v>
      </c>
      <c r="B8" s="6" t="s">
        <v>350</v>
      </c>
      <c r="C8" s="6" t="s">
        <v>223</v>
      </c>
    </row>
    <row r="9" spans="1:4">
      <c r="A9" s="366">
        <v>43657.463263888887</v>
      </c>
      <c r="B9" s="6" t="s">
        <v>351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26425671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e">
        <f ca="1">version</f>
        <v>#NAME?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395" t="s">
        <v>349</v>
      </c>
      <c r="F5" s="395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67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57" t="s">
        <v>229</v>
      </c>
      <c r="G13" s="106"/>
    </row>
    <row r="14" spans="1:17" ht="22.5" hidden="1">
      <c r="A14" s="93"/>
      <c r="D14" s="94"/>
      <c r="E14" s="95" t="s">
        <v>120</v>
      </c>
      <c r="F14" s="350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67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545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546</v>
      </c>
      <c r="G28" s="107"/>
    </row>
    <row r="29" spans="1:17">
      <c r="C29" s="96"/>
      <c r="D29" s="94"/>
      <c r="E29" s="97" t="s">
        <v>5</v>
      </c>
      <c r="F29" s="46" t="s">
        <v>547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605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606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607</v>
      </c>
    </row>
    <row r="37" spans="1:17" ht="19.5" customHeight="1">
      <c r="E37" s="99" t="s">
        <v>22</v>
      </c>
      <c r="F37" s="52" t="s">
        <v>608</v>
      </c>
    </row>
    <row r="38" spans="1:17" ht="19.5" customHeight="1">
      <c r="E38" s="99" t="s">
        <v>28</v>
      </c>
      <c r="F38" s="52" t="s">
        <v>609</v>
      </c>
    </row>
    <row r="39" spans="1:17" ht="19.5" customHeight="1">
      <c r="E39" s="99" t="s">
        <v>23</v>
      </c>
      <c r="F39" s="52" t="s">
        <v>610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0" hidden="1" customWidth="1"/>
    <col min="14" max="16" width="9.140625" style="300" hidden="1" customWidth="1"/>
    <col min="17" max="17" width="25.7109375" style="301" hidden="1" customWidth="1"/>
    <col min="18" max="18" width="14.42578125" style="300" hidden="1" customWidth="1"/>
    <col min="19" max="22" width="9.140625" style="302"/>
    <col min="23" max="16384" width="9.140625" style="18"/>
  </cols>
  <sheetData>
    <row r="1" spans="1:256" s="291" customFormat="1" ht="16.5" hidden="1" customHeight="1">
      <c r="C1" s="292"/>
      <c r="H1" s="292"/>
      <c r="I1" s="292"/>
      <c r="J1" s="292"/>
      <c r="K1" s="292" t="s">
        <v>151</v>
      </c>
      <c r="L1" s="293" t="s">
        <v>142</v>
      </c>
      <c r="M1" s="294" t="s">
        <v>150</v>
      </c>
      <c r="N1" s="294"/>
      <c r="O1" s="294"/>
      <c r="P1" s="294"/>
      <c r="Q1" s="295"/>
      <c r="R1" s="294"/>
      <c r="S1" s="294"/>
      <c r="T1" s="294"/>
      <c r="U1" s="294"/>
      <c r="V1" s="294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293"/>
      <c r="FT1" s="293"/>
      <c r="FU1" s="293"/>
      <c r="FV1" s="293"/>
      <c r="FW1" s="293"/>
      <c r="FX1" s="293"/>
      <c r="FY1" s="293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293"/>
      <c r="GY1" s="293"/>
      <c r="GZ1" s="293"/>
      <c r="HA1" s="293"/>
      <c r="HB1" s="293"/>
      <c r="HC1" s="293"/>
      <c r="HD1" s="293"/>
      <c r="HE1" s="293"/>
      <c r="HF1" s="293"/>
      <c r="HG1" s="293"/>
      <c r="HH1" s="293"/>
      <c r="HI1" s="293"/>
      <c r="HJ1" s="293"/>
      <c r="HK1" s="293"/>
      <c r="HL1" s="293"/>
      <c r="HM1" s="293"/>
      <c r="HN1" s="293"/>
      <c r="HO1" s="293"/>
      <c r="HP1" s="293"/>
      <c r="HQ1" s="293"/>
      <c r="HR1" s="293"/>
      <c r="HS1" s="293"/>
      <c r="HT1" s="293"/>
      <c r="HU1" s="293"/>
      <c r="HV1" s="293"/>
      <c r="HW1" s="293"/>
      <c r="HX1" s="293"/>
      <c r="HY1" s="293"/>
      <c r="HZ1" s="293"/>
      <c r="IA1" s="293"/>
      <c r="IB1" s="293"/>
      <c r="IC1" s="293"/>
      <c r="ID1" s="293"/>
      <c r="IE1" s="293"/>
      <c r="IF1" s="293"/>
      <c r="IG1" s="293"/>
      <c r="IH1" s="293"/>
      <c r="II1" s="293"/>
      <c r="IJ1" s="293"/>
      <c r="IK1" s="293"/>
      <c r="IL1" s="293"/>
      <c r="IM1" s="293"/>
      <c r="IN1" s="293"/>
      <c r="IO1" s="293"/>
      <c r="IP1" s="293"/>
      <c r="IQ1" s="293"/>
      <c r="IR1" s="293"/>
      <c r="IS1" s="293"/>
      <c r="IT1" s="293"/>
      <c r="IU1" s="293"/>
      <c r="IV1" s="293"/>
    </row>
    <row r="2" spans="1:256" s="299" customFormat="1" ht="16.5" hidden="1" customHeight="1">
      <c r="A2" s="296"/>
      <c r="B2" s="296"/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4"/>
      <c r="N2" s="294"/>
      <c r="O2" s="294"/>
      <c r="P2" s="294"/>
      <c r="Q2" s="295"/>
      <c r="R2" s="294"/>
      <c r="S2" s="298"/>
      <c r="T2" s="298"/>
      <c r="U2" s="298"/>
      <c r="V2" s="298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0"/>
      <c r="N3" s="300"/>
      <c r="O3" s="300"/>
      <c r="P3" s="300"/>
      <c r="Q3" s="301"/>
      <c r="R3" s="300"/>
      <c r="S3" s="302"/>
      <c r="T3" s="302"/>
      <c r="U3" s="302"/>
      <c r="V3" s="302"/>
    </row>
    <row r="4" spans="1:256" s="155" customFormat="1" ht="22.5">
      <c r="A4" s="32"/>
      <c r="B4" s="18"/>
      <c r="C4" s="39"/>
      <c r="D4" s="412" t="s">
        <v>246</v>
      </c>
      <c r="E4" s="413"/>
      <c r="F4" s="413"/>
      <c r="G4" s="413"/>
      <c r="H4" s="414"/>
      <c r="I4" s="303"/>
      <c r="M4" s="300"/>
      <c r="N4" s="300"/>
      <c r="O4" s="300"/>
      <c r="P4" s="300"/>
      <c r="Q4" s="301"/>
      <c r="R4" s="300"/>
      <c r="S4" s="302"/>
      <c r="T4" s="302"/>
      <c r="U4" s="302"/>
      <c r="V4" s="302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0"/>
      <c r="N5" s="300"/>
      <c r="O5" s="300"/>
      <c r="P5" s="300"/>
      <c r="Q5" s="301"/>
      <c r="R5" s="300"/>
      <c r="S5" s="302"/>
      <c r="T5" s="302"/>
      <c r="U5" s="302"/>
      <c r="V5" s="302"/>
    </row>
    <row r="6" spans="1:256" s="155" customFormat="1" ht="20.100000000000001" hidden="1" customHeight="1">
      <c r="A6" s="169"/>
      <c r="B6" s="169"/>
      <c r="C6" s="39"/>
      <c r="D6" s="415"/>
      <c r="E6" s="415"/>
      <c r="F6" s="416" t="s">
        <v>18</v>
      </c>
      <c r="G6" s="416"/>
      <c r="H6" s="21"/>
      <c r="I6" s="21"/>
      <c r="J6" s="156"/>
      <c r="K6" s="157"/>
      <c r="L6" s="157"/>
      <c r="M6" s="300"/>
      <c r="N6" s="300"/>
      <c r="O6" s="300"/>
      <c r="P6" s="300"/>
      <c r="Q6" s="301"/>
      <c r="R6" s="300"/>
      <c r="S6" s="302"/>
      <c r="T6" s="302"/>
      <c r="U6" s="302"/>
      <c r="V6" s="302"/>
    </row>
    <row r="7" spans="1:256" ht="3" customHeight="1"/>
    <row r="8" spans="1:256" s="155" customFormat="1">
      <c r="A8" s="32"/>
      <c r="B8" s="18"/>
      <c r="C8" s="39"/>
      <c r="D8" s="401" t="s">
        <v>247</v>
      </c>
      <c r="E8" s="401"/>
      <c r="F8" s="401" t="s">
        <v>140</v>
      </c>
      <c r="G8" s="401"/>
      <c r="H8" s="401"/>
      <c r="I8" s="417" t="s">
        <v>141</v>
      </c>
      <c r="J8" s="417"/>
      <c r="K8" s="417"/>
      <c r="L8" s="417"/>
      <c r="M8" s="300"/>
      <c r="N8" s="300"/>
      <c r="O8" s="300"/>
      <c r="P8" s="300"/>
      <c r="Q8" s="301"/>
      <c r="R8" s="300"/>
      <c r="S8" s="302"/>
      <c r="T8" s="302"/>
      <c r="U8" s="302"/>
      <c r="V8" s="302"/>
    </row>
    <row r="9" spans="1:256" s="155" customFormat="1" ht="20.25" customHeight="1">
      <c r="A9" s="32"/>
      <c r="B9" s="18"/>
      <c r="C9" s="39"/>
      <c r="D9" s="361" t="s">
        <v>25</v>
      </c>
      <c r="E9" s="361" t="s">
        <v>148</v>
      </c>
      <c r="F9" s="408" t="s">
        <v>25</v>
      </c>
      <c r="G9" s="409"/>
      <c r="H9" s="174" t="s">
        <v>148</v>
      </c>
      <c r="I9" s="410" t="s">
        <v>25</v>
      </c>
      <c r="J9" s="410"/>
      <c r="K9" s="174" t="s">
        <v>148</v>
      </c>
      <c r="L9" s="174" t="s">
        <v>142</v>
      </c>
      <c r="M9" s="344"/>
      <c r="N9" s="344"/>
      <c r="O9" s="344"/>
      <c r="P9" s="344"/>
      <c r="Q9" s="345"/>
      <c r="R9" s="344"/>
      <c r="S9" s="302"/>
      <c r="T9" s="302"/>
      <c r="U9" s="302"/>
      <c r="V9" s="302"/>
    </row>
    <row r="10" spans="1:256" ht="12" customHeight="1">
      <c r="C10" s="71"/>
      <c r="D10" s="362" t="s">
        <v>26</v>
      </c>
      <c r="E10" s="362" t="s">
        <v>0</v>
      </c>
      <c r="F10" s="411" t="s">
        <v>1</v>
      </c>
      <c r="G10" s="411"/>
      <c r="H10" s="362" t="s">
        <v>2</v>
      </c>
      <c r="I10" s="411" t="s">
        <v>12</v>
      </c>
      <c r="J10" s="411"/>
      <c r="K10" s="362" t="s">
        <v>13</v>
      </c>
      <c r="L10" s="362" t="s">
        <v>31</v>
      </c>
      <c r="M10" s="344"/>
      <c r="N10" s="344"/>
      <c r="O10" s="344"/>
      <c r="P10" s="344"/>
      <c r="Q10" s="345"/>
      <c r="R10" s="344"/>
      <c r="S10" s="304"/>
      <c r="T10" s="304"/>
      <c r="U10" s="304"/>
      <c r="V10" s="304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46" t="s">
        <v>248</v>
      </c>
      <c r="N11" s="344"/>
      <c r="O11" s="344"/>
      <c r="P11" s="344" t="s">
        <v>249</v>
      </c>
      <c r="Q11" s="345" t="s">
        <v>250</v>
      </c>
      <c r="R11" s="344" t="s">
        <v>251</v>
      </c>
      <c r="S11" s="302"/>
      <c r="T11" s="302"/>
      <c r="U11" s="302"/>
      <c r="V11" s="302"/>
    </row>
    <row r="12" spans="1:256" s="66" customFormat="1" ht="15.75" hidden="1" customHeight="1">
      <c r="A12" s="36"/>
      <c r="B12" s="179" t="s">
        <v>149</v>
      </c>
      <c r="C12" s="399"/>
      <c r="D12" s="401">
        <v>1</v>
      </c>
      <c r="E12" s="402" t="s">
        <v>1136</v>
      </c>
      <c r="F12" s="309" t="s">
        <v>144</v>
      </c>
      <c r="G12" s="173">
        <v>0</v>
      </c>
      <c r="H12" s="310"/>
      <c r="I12" s="175" t="s">
        <v>144</v>
      </c>
      <c r="J12" s="311" t="s">
        <v>253</v>
      </c>
      <c r="K12" s="201"/>
      <c r="L12" s="222"/>
      <c r="M12" s="300" t="e">
        <f ca="1">mergeValue(H12)</f>
        <v>#NAME?</v>
      </c>
      <c r="N12" s="291"/>
      <c r="O12" s="291"/>
      <c r="P12" s="300" t="str">
        <f t="array" ref="P12">IF(ISERROR(MATCH(MID(Q12,1,250),MID(note_ter,1,250),0)),"n","y")</f>
        <v>n</v>
      </c>
      <c r="Q12" s="291" t="s">
        <v>1136</v>
      </c>
      <c r="R12" s="300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399"/>
      <c r="D13" s="401"/>
      <c r="E13" s="403"/>
      <c r="F13" s="405" t="s">
        <v>144</v>
      </c>
      <c r="G13" s="401">
        <v>1</v>
      </c>
      <c r="H13" s="396" t="s">
        <v>1080</v>
      </c>
      <c r="I13" s="175" t="s">
        <v>144</v>
      </c>
      <c r="J13" s="311" t="s">
        <v>253</v>
      </c>
      <c r="K13" s="201"/>
      <c r="L13" s="222"/>
      <c r="M13" s="300" t="e">
        <f ca="1">mergeValue(H13)</f>
        <v>#NAME?</v>
      </c>
      <c r="N13" s="291"/>
      <c r="O13" s="291"/>
      <c r="P13" s="291"/>
      <c r="Q13" s="291"/>
      <c r="R13" s="300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399"/>
      <c r="D14" s="401"/>
      <c r="E14" s="403"/>
      <c r="F14" s="406"/>
      <c r="G14" s="401"/>
      <c r="H14" s="397"/>
      <c r="I14" s="368" t="s">
        <v>144</v>
      </c>
      <c r="J14" s="173">
        <v>1</v>
      </c>
      <c r="K14" s="314" t="s">
        <v>1093</v>
      </c>
      <c r="L14" s="180" t="s">
        <v>1094</v>
      </c>
      <c r="M14" s="300" t="e">
        <f ca="1">mergeValue(H14)</f>
        <v>#NAME?</v>
      </c>
      <c r="N14" s="291"/>
      <c r="O14" s="291"/>
      <c r="P14" s="291"/>
      <c r="Q14" s="291"/>
      <c r="R14" s="300" t="str">
        <f>K14&amp;" ("&amp;L14&amp;")"</f>
        <v>Нарышкино городское поселение (54655151)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399"/>
      <c r="D15" s="401"/>
      <c r="E15" s="403"/>
      <c r="F15" s="407"/>
      <c r="G15" s="401"/>
      <c r="H15" s="398"/>
      <c r="I15" s="185" t="s">
        <v>144</v>
      </c>
      <c r="J15" s="185"/>
      <c r="K15" s="201" t="s">
        <v>144</v>
      </c>
      <c r="L15" s="222"/>
      <c r="M15" s="291"/>
      <c r="N15" s="291"/>
      <c r="O15" s="291"/>
      <c r="P15" s="291"/>
      <c r="Q15" s="300"/>
      <c r="R15" s="291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00"/>
      <c r="D16" s="401"/>
      <c r="E16" s="404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1"/>
      <c r="N16" s="291"/>
      <c r="O16" s="291"/>
      <c r="P16" s="291"/>
      <c r="Q16" s="300"/>
      <c r="R16" s="291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46"/>
      <c r="N17" s="344"/>
      <c r="O17" s="344"/>
      <c r="P17" s="344"/>
      <c r="Q17" s="345" t="s">
        <v>252</v>
      </c>
      <c r="R17" s="344"/>
      <c r="S17" s="302"/>
      <c r="T17" s="302"/>
      <c r="U17" s="302"/>
      <c r="V17" s="302"/>
    </row>
    <row r="18" spans="1:22" s="155" customFormat="1" ht="21" customHeight="1">
      <c r="A18" s="32"/>
      <c r="B18" s="18"/>
      <c r="C18" s="154"/>
      <c r="D18" s="305"/>
      <c r="E18" s="305"/>
      <c r="F18" s="305"/>
      <c r="G18" s="305"/>
      <c r="H18" s="305"/>
      <c r="I18" s="305"/>
      <c r="J18" s="305"/>
      <c r="K18" s="305"/>
      <c r="L18" s="305"/>
      <c r="M18" s="344"/>
      <c r="N18" s="344"/>
      <c r="O18" s="344"/>
      <c r="P18" s="344"/>
      <c r="Q18" s="345"/>
      <c r="R18" s="344"/>
      <c r="S18" s="302"/>
      <c r="T18" s="302"/>
      <c r="U18" s="302"/>
      <c r="V18" s="302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0"/>
      <c r="N19" s="300"/>
      <c r="O19" s="300"/>
      <c r="P19" s="300"/>
      <c r="Q19" s="301"/>
      <c r="R19" s="300"/>
      <c r="S19" s="302"/>
      <c r="T19" s="302"/>
      <c r="U19" s="302"/>
      <c r="V19" s="302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0"/>
      <c r="N20" s="300"/>
      <c r="O20" s="300"/>
      <c r="P20" s="300"/>
      <c r="Q20" s="301"/>
      <c r="R20" s="300"/>
      <c r="S20" s="302"/>
      <c r="T20" s="302"/>
      <c r="U20" s="302"/>
      <c r="V20" s="302"/>
    </row>
    <row r="21" spans="1:22" s="159" customFormat="1" ht="10.5">
      <c r="A21" s="158"/>
      <c r="C21" s="160"/>
      <c r="D21" s="170"/>
      <c r="E21" s="170"/>
      <c r="M21" s="300"/>
      <c r="N21" s="300"/>
      <c r="O21" s="300"/>
      <c r="P21" s="300"/>
      <c r="Q21" s="301"/>
      <c r="R21" s="300"/>
      <c r="S21" s="302"/>
      <c r="T21" s="302"/>
      <c r="U21" s="302"/>
      <c r="V21" s="302"/>
    </row>
    <row r="22" spans="1:22" s="159" customFormat="1" ht="10.5">
      <c r="A22" s="158"/>
      <c r="C22" s="160"/>
      <c r="D22" s="170"/>
      <c r="E22" s="170"/>
      <c r="M22" s="300"/>
      <c r="N22" s="300"/>
      <c r="O22" s="300"/>
      <c r="P22" s="300"/>
      <c r="Q22" s="301"/>
      <c r="R22" s="300"/>
      <c r="S22" s="302"/>
      <c r="T22" s="302"/>
      <c r="U22" s="302"/>
      <c r="V22" s="302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27"/>
  <sheetViews>
    <sheetView showGridLines="0" topLeftCell="C3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2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24"/>
      <c r="F4" s="424"/>
      <c r="G4" s="424"/>
      <c r="H4" s="424"/>
      <c r="I4" s="425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26" t="str">
        <f>IF(org=0,"Не определено",org)</f>
        <v>ООО "Жилводсервис" Урицкого района</v>
      </c>
      <c r="E5" s="427"/>
      <c r="F5" s="427"/>
      <c r="G5" s="427"/>
      <c r="H5" s="427"/>
      <c r="I5" s="42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29"/>
      <c r="B6" s="429"/>
      <c r="C6" s="429"/>
      <c r="D6" s="429"/>
      <c r="E6" s="429"/>
      <c r="F6" s="429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29"/>
      <c r="B7" s="429"/>
      <c r="C7" s="429"/>
      <c r="D7" s="429"/>
      <c r="E7" s="429"/>
      <c r="F7" s="429"/>
    </row>
    <row r="8" spans="1:38" ht="0.2" customHeight="1">
      <c r="B8" s="420"/>
      <c r="C8" s="420"/>
      <c r="D8" s="420"/>
      <c r="E8" s="418"/>
      <c r="F8" s="418"/>
    </row>
    <row r="9" spans="1:38" ht="0.2" customHeight="1">
      <c r="B9" s="420"/>
      <c r="C9" s="420"/>
      <c r="D9" s="420"/>
      <c r="E9" s="418"/>
      <c r="F9" s="418"/>
    </row>
    <row r="10" spans="1:38" ht="0.2" customHeight="1">
      <c r="B10" s="420"/>
      <c r="C10" s="420"/>
      <c r="D10" s="420"/>
      <c r="E10" s="418"/>
      <c r="F10" s="418"/>
    </row>
    <row r="11" spans="1:38" ht="6" hidden="1" customHeight="1">
      <c r="B11" s="420"/>
      <c r="C11" s="420"/>
      <c r="D11" s="420"/>
      <c r="E11" s="418"/>
      <c r="F11" s="418"/>
    </row>
    <row r="12" spans="1:38" ht="20.25" hidden="1" customHeight="1">
      <c r="A12" s="163"/>
      <c r="B12" s="420"/>
      <c r="C12" s="420"/>
      <c r="D12" s="420"/>
      <c r="E12" s="363"/>
      <c r="F12" s="163"/>
      <c r="G12" s="363"/>
      <c r="H12" s="363"/>
      <c r="I12" s="163"/>
      <c r="J12" s="163"/>
      <c r="K12" s="363"/>
    </row>
    <row r="13" spans="1:38" ht="20.25" hidden="1" customHeight="1">
      <c r="B13" s="420"/>
      <c r="C13" s="420"/>
      <c r="D13" s="420"/>
      <c r="E13" s="363"/>
      <c r="F13" s="348"/>
      <c r="G13" s="163"/>
      <c r="H13" s="163"/>
      <c r="I13" s="163"/>
      <c r="J13" s="163"/>
      <c r="K13" s="363"/>
    </row>
    <row r="14" spans="1:38" ht="6" hidden="1" customHeight="1">
      <c r="B14" s="419"/>
      <c r="C14" s="419"/>
      <c r="D14" s="419"/>
      <c r="E14" s="164"/>
      <c r="F14" s="163"/>
      <c r="G14" s="163"/>
      <c r="H14" s="163"/>
      <c r="I14" s="163"/>
      <c r="J14" s="163"/>
      <c r="K14" s="363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21"/>
      <c r="B18" s="163"/>
      <c r="C18" s="163"/>
      <c r="D18" s="422" t="s">
        <v>116</v>
      </c>
      <c r="E18" s="422"/>
      <c r="F18" s="436" t="s">
        <v>202</v>
      </c>
      <c r="G18" s="436"/>
      <c r="H18" s="436"/>
      <c r="I18" s="436"/>
      <c r="J18" s="436" t="s">
        <v>331</v>
      </c>
      <c r="K18" s="436"/>
      <c r="L18" s="436"/>
      <c r="M18" s="436"/>
    </row>
    <row r="19" spans="1:38" ht="23.25" customHeight="1">
      <c r="A19" s="421"/>
      <c r="B19" s="165"/>
      <c r="C19" s="166"/>
      <c r="D19" s="364" t="s">
        <v>25</v>
      </c>
      <c r="E19" s="364" t="s">
        <v>148</v>
      </c>
      <c r="F19" s="364" t="s">
        <v>143</v>
      </c>
      <c r="G19" s="443" t="s">
        <v>25</v>
      </c>
      <c r="H19" s="444"/>
      <c r="I19" s="364" t="s">
        <v>148</v>
      </c>
      <c r="J19" s="364" t="s">
        <v>143</v>
      </c>
      <c r="K19" s="443" t="s">
        <v>25</v>
      </c>
      <c r="L19" s="444"/>
      <c r="M19" s="364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41" t="s">
        <v>2</v>
      </c>
      <c r="H20" s="442"/>
      <c r="I20" s="183" t="s">
        <v>12</v>
      </c>
      <c r="J20" s="183" t="s">
        <v>13</v>
      </c>
      <c r="K20" s="441" t="s">
        <v>31</v>
      </c>
      <c r="L20" s="442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35" t="s">
        <v>26</v>
      </c>
      <c r="E22" s="430" t="s">
        <v>355</v>
      </c>
      <c r="F22" s="433" t="s">
        <v>19</v>
      </c>
      <c r="G22" s="437"/>
      <c r="H22" s="401">
        <v>1</v>
      </c>
      <c r="I22" s="439"/>
      <c r="J22" s="433" t="s">
        <v>19</v>
      </c>
      <c r="K22" s="189" t="s">
        <v>144</v>
      </c>
      <c r="L22" s="184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35"/>
      <c r="E23" s="431"/>
      <c r="F23" s="434"/>
      <c r="G23" s="438"/>
      <c r="H23" s="401"/>
      <c r="I23" s="440"/>
      <c r="J23" s="434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35"/>
      <c r="E24" s="432"/>
      <c r="F24" s="434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6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6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4:I4"/>
    <mergeCell ref="D5:I5"/>
    <mergeCell ref="E8:F8"/>
    <mergeCell ref="B9:D9"/>
    <mergeCell ref="A6:F7"/>
    <mergeCell ref="B8:D8"/>
    <mergeCell ref="E9:F9"/>
    <mergeCell ref="E10:F10"/>
    <mergeCell ref="B14:D14"/>
    <mergeCell ref="E11:F11"/>
    <mergeCell ref="B11:D11"/>
    <mergeCell ref="A18:A19"/>
    <mergeCell ref="D18:E18"/>
    <mergeCell ref="B10:D10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46" t="s">
        <v>258</v>
      </c>
      <c r="E5" s="446"/>
      <c r="F5" s="446"/>
      <c r="G5" s="446"/>
      <c r="H5" s="228"/>
    </row>
    <row r="6" spans="3:21" ht="15" customHeight="1">
      <c r="C6" s="71"/>
      <c r="D6" s="447" t="str">
        <f>IF(org=0,"Не определено",org)</f>
        <v>ООО "Жилводсервис" Урицкого района</v>
      </c>
      <c r="E6" s="447"/>
      <c r="F6" s="447"/>
      <c r="G6" s="447"/>
      <c r="H6" s="228"/>
    </row>
    <row r="7" spans="3:21" s="110" customFormat="1">
      <c r="D7" s="347"/>
      <c r="E7" s="308"/>
      <c r="F7" s="308"/>
      <c r="G7" s="308"/>
      <c r="U7" s="245"/>
    </row>
    <row r="8" spans="3:21" s="56" customFormat="1">
      <c r="C8" s="119">
        <v>22</v>
      </c>
      <c r="D8" s="448" t="s">
        <v>244</v>
      </c>
      <c r="E8" s="449"/>
      <c r="F8" s="449"/>
      <c r="G8" s="450"/>
      <c r="U8" s="250"/>
    </row>
    <row r="9" spans="3:21" ht="11.25" customHeight="1">
      <c r="D9" s="451" t="s">
        <v>233</v>
      </c>
      <c r="E9" s="451"/>
      <c r="F9" s="451"/>
      <c r="G9" s="452" t="s">
        <v>234</v>
      </c>
    </row>
    <row r="10" spans="3:21" ht="11.25" customHeight="1">
      <c r="D10" s="324" t="s">
        <v>25</v>
      </c>
      <c r="E10" s="325" t="s">
        <v>257</v>
      </c>
      <c r="F10" s="326" t="s">
        <v>223</v>
      </c>
      <c r="G10" s="453"/>
    </row>
    <row r="11" spans="3:21" ht="12" customHeight="1">
      <c r="D11" s="343" t="s">
        <v>26</v>
      </c>
      <c r="E11" s="327">
        <v>2</v>
      </c>
      <c r="F11" s="328">
        <v>3</v>
      </c>
      <c r="G11" s="329">
        <v>4</v>
      </c>
    </row>
    <row r="12" spans="3:21">
      <c r="D12" s="322">
        <v>1</v>
      </c>
      <c r="E12" s="331" t="s">
        <v>259</v>
      </c>
      <c r="F12" s="356" t="str">
        <f>IF(form_up_date="","",form_up_date)</f>
        <v>11.07.2019</v>
      </c>
      <c r="G12" s="358" t="s">
        <v>260</v>
      </c>
    </row>
    <row r="13" spans="3:21" ht="45">
      <c r="D13" s="322" t="s">
        <v>271</v>
      </c>
      <c r="E13" s="331" t="s">
        <v>261</v>
      </c>
      <c r="F13" s="356" t="s">
        <v>1139</v>
      </c>
      <c r="G13" s="332" t="s">
        <v>330</v>
      </c>
    </row>
    <row r="14" spans="3:21" ht="22.5">
      <c r="D14" s="322" t="s">
        <v>272</v>
      </c>
      <c r="E14" s="331" t="s">
        <v>262</v>
      </c>
      <c r="F14" s="356" t="s">
        <v>355</v>
      </c>
      <c r="G14" s="358" t="s">
        <v>263</v>
      </c>
    </row>
    <row r="15" spans="3:21" ht="22.5">
      <c r="D15" s="322" t="s">
        <v>273</v>
      </c>
      <c r="E15" s="331" t="s">
        <v>264</v>
      </c>
      <c r="F15" s="357" t="s">
        <v>265</v>
      </c>
      <c r="G15" s="332"/>
    </row>
    <row r="16" spans="3:21">
      <c r="D16" s="330" t="str">
        <f>D15&amp;".1"</f>
        <v>4.1.1</v>
      </c>
      <c r="E16" s="333" t="s">
        <v>3</v>
      </c>
      <c r="F16" s="356" t="str">
        <f>IF(region_name="","",region_name)</f>
        <v>Орловская область</v>
      </c>
      <c r="G16" s="358" t="s">
        <v>266</v>
      </c>
    </row>
    <row r="17" spans="4:7" ht="22.5">
      <c r="D17" s="322" t="s">
        <v>274</v>
      </c>
      <c r="E17" s="334" t="s">
        <v>267</v>
      </c>
      <c r="F17" s="356" t="s">
        <v>1080</v>
      </c>
      <c r="G17" s="360" t="s">
        <v>268</v>
      </c>
    </row>
    <row r="18" spans="4:7" ht="56.25">
      <c r="D18" s="322" t="s">
        <v>275</v>
      </c>
      <c r="E18" s="335" t="s">
        <v>269</v>
      </c>
      <c r="F18" s="356" t="s">
        <v>1140</v>
      </c>
      <c r="G18" s="342" t="s">
        <v>329</v>
      </c>
    </row>
    <row r="19" spans="4:7">
      <c r="D19" s="336"/>
      <c r="E19" s="337"/>
      <c r="F19" s="338"/>
      <c r="G19" s="339"/>
    </row>
    <row r="20" spans="4:7">
      <c r="D20" s="340"/>
      <c r="E20" s="445" t="s">
        <v>270</v>
      </c>
      <c r="F20" s="445"/>
      <c r="G20" s="34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9"/>
  <sheetViews>
    <sheetView showGridLines="0" topLeftCell="C8" workbookViewId="0">
      <selection activeCell="H18" sqref="H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2"/>
      <c r="E2" s="354"/>
      <c r="F2" s="173" t="s">
        <v>74</v>
      </c>
      <c r="G2" s="323"/>
      <c r="H2" s="315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4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46"/>
      <c r="F5" s="446"/>
      <c r="G5" s="446"/>
      <c r="H5" s="228"/>
    </row>
    <row r="6" spans="1:18" ht="15" customHeight="1">
      <c r="C6" s="71"/>
      <c r="D6" s="447" t="str">
        <f>IF(org=0,"Не определено",org)</f>
        <v>ООО "Жилводсервис" Урицкого района</v>
      </c>
      <c r="E6" s="447"/>
      <c r="F6" s="447"/>
      <c r="G6" s="447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01" t="s">
        <v>25</v>
      </c>
      <c r="E8" s="455" t="s">
        <v>257</v>
      </c>
      <c r="F8" s="455" t="s">
        <v>159</v>
      </c>
      <c r="G8" s="317" t="s">
        <v>1138</v>
      </c>
      <c r="H8" s="454" t="s">
        <v>234</v>
      </c>
    </row>
    <row r="9" spans="1:18" ht="21" customHeight="1">
      <c r="C9" s="71"/>
      <c r="D9" s="401"/>
      <c r="E9" s="455"/>
      <c r="F9" s="455"/>
      <c r="G9" s="318" t="s">
        <v>223</v>
      </c>
      <c r="H9" s="451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5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19">
        <v>0</v>
      </c>
      <c r="H11" s="315" t="s">
        <v>338</v>
      </c>
    </row>
    <row r="12" spans="1:18" ht="22.5">
      <c r="A12" s="18"/>
      <c r="C12" s="39"/>
      <c r="D12" s="173">
        <v>2</v>
      </c>
      <c r="E12" s="225" t="s">
        <v>161</v>
      </c>
      <c r="F12" s="173" t="s">
        <v>255</v>
      </c>
      <c r="G12" s="319">
        <v>0</v>
      </c>
      <c r="H12" s="315" t="s">
        <v>339</v>
      </c>
    </row>
    <row r="13" spans="1:18" ht="22.5">
      <c r="A13" s="18"/>
      <c r="C13" s="39"/>
      <c r="D13" s="173">
        <v>3</v>
      </c>
      <c r="E13" s="225" t="s">
        <v>171</v>
      </c>
      <c r="F13" s="173" t="s">
        <v>255</v>
      </c>
      <c r="G13" s="319">
        <v>0</v>
      </c>
      <c r="H13" s="315" t="s">
        <v>340</v>
      </c>
    </row>
    <row r="14" spans="1:18" ht="45">
      <c r="A14" s="18"/>
      <c r="C14" s="39"/>
      <c r="D14" s="173">
        <v>4</v>
      </c>
      <c r="E14" s="225" t="s">
        <v>254</v>
      </c>
      <c r="F14" s="173" t="s">
        <v>265</v>
      </c>
      <c r="G14" s="351" t="s">
        <v>19</v>
      </c>
      <c r="H14" s="315" t="s">
        <v>343</v>
      </c>
    </row>
    <row r="15" spans="1:18" ht="67.5">
      <c r="A15" s="18"/>
      <c r="C15" s="39"/>
      <c r="D15" s="173">
        <v>5</v>
      </c>
      <c r="E15" s="225" t="s">
        <v>337</v>
      </c>
      <c r="F15" s="173" t="s">
        <v>74</v>
      </c>
      <c r="G15" s="320">
        <f>SUM(G16:G19)</f>
        <v>0.33</v>
      </c>
      <c r="H15" s="315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2" t="s">
        <v>283</v>
      </c>
      <c r="E17" s="353" t="s">
        <v>1141</v>
      </c>
      <c r="F17" s="173" t="s">
        <v>74</v>
      </c>
      <c r="G17" s="323">
        <v>0.16</v>
      </c>
      <c r="H17" s="315" t="s">
        <v>341</v>
      </c>
    </row>
    <row r="18" spans="1:18" ht="67.5">
      <c r="C18" s="154" t="s">
        <v>1135</v>
      </c>
      <c r="D18" s="322" t="s">
        <v>1142</v>
      </c>
      <c r="E18" s="353" t="s">
        <v>1143</v>
      </c>
      <c r="F18" s="173" t="s">
        <v>74</v>
      </c>
      <c r="G18" s="323">
        <v>0.17</v>
      </c>
      <c r="H18" s="315" t="s">
        <v>341</v>
      </c>
    </row>
    <row r="19" spans="1:18" ht="11.25">
      <c r="A19" s="18"/>
      <c r="C19" s="18"/>
      <c r="D19" s="273"/>
      <c r="E19" s="181" t="s">
        <v>344</v>
      </c>
      <c r="F19" s="316"/>
      <c r="G19" s="316"/>
      <c r="H19" s="321"/>
      <c r="R19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18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18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56" t="s">
        <v>162</v>
      </c>
      <c r="E7" s="456"/>
      <c r="U7" s="247"/>
    </row>
    <row r="8" spans="3:21" s="78" customFormat="1" ht="15" customHeight="1">
      <c r="C8" s="79"/>
      <c r="D8" s="457" t="str">
        <f>IF(org=0,"Не определено",org)</f>
        <v>ООО "Жилводсервис" Урицкого района</v>
      </c>
      <c r="E8" s="457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58" hidden="1" customWidth="1"/>
    <col min="2" max="2" width="9.140625" style="259" hidden="1" customWidth="1"/>
    <col min="3" max="3" width="3.7109375" style="260" customWidth="1"/>
    <col min="4" max="4" width="7" style="261" bestFit="1" customWidth="1"/>
    <col min="5" max="5" width="11.28515625" style="261" customWidth="1"/>
    <col min="6" max="6" width="41" style="261" customWidth="1"/>
    <col min="7" max="7" width="18" style="261" customWidth="1"/>
    <col min="8" max="8" width="13.140625" style="261" customWidth="1"/>
    <col min="9" max="9" width="11.42578125" style="261" customWidth="1"/>
    <col min="10" max="10" width="42.140625" style="261" customWidth="1"/>
    <col min="11" max="11" width="115.7109375" style="261" customWidth="1"/>
    <col min="12" max="12" width="3.7109375" style="261" customWidth="1"/>
    <col min="13" max="16384" width="9.140625" style="261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61" t="s">
        <v>232</v>
      </c>
      <c r="E5" s="461"/>
      <c r="F5" s="461"/>
      <c r="G5" s="461"/>
      <c r="H5" s="461"/>
      <c r="I5" s="461"/>
      <c r="J5" s="461"/>
      <c r="K5" s="262"/>
    </row>
    <row r="6" spans="1:14" s="284" customFormat="1" ht="3" hidden="1" customHeight="1">
      <c r="A6" s="280"/>
      <c r="B6" s="281"/>
      <c r="C6" s="282"/>
      <c r="D6" s="283"/>
      <c r="E6" s="283"/>
      <c r="G6" s="283"/>
      <c r="H6" s="283"/>
      <c r="I6" s="283"/>
      <c r="J6" s="283"/>
      <c r="K6" s="283"/>
    </row>
    <row r="7" spans="1:14" s="280" customFormat="1" ht="3" customHeight="1">
      <c r="B7" s="281"/>
      <c r="C7" s="282"/>
      <c r="D7" s="285"/>
      <c r="E7" s="285"/>
      <c r="G7" s="285"/>
      <c r="H7" s="285"/>
      <c r="I7" s="285"/>
      <c r="J7" s="285"/>
      <c r="K7" s="285"/>
      <c r="L7" s="286"/>
    </row>
    <row r="8" spans="1:14" s="284" customFormat="1">
      <c r="A8" s="280"/>
      <c r="B8" s="281"/>
      <c r="C8" s="282"/>
      <c r="D8" s="462" t="s">
        <v>233</v>
      </c>
      <c r="E8" s="462"/>
      <c r="F8" s="462"/>
      <c r="G8" s="462"/>
      <c r="H8" s="462"/>
      <c r="I8" s="462"/>
      <c r="J8" s="462"/>
      <c r="K8" s="462" t="s">
        <v>234</v>
      </c>
    </row>
    <row r="9" spans="1:14" s="284" customFormat="1">
      <c r="A9" s="280"/>
      <c r="B9" s="281"/>
      <c r="C9" s="282"/>
      <c r="D9" s="462" t="s">
        <v>25</v>
      </c>
      <c r="E9" s="462" t="s">
        <v>235</v>
      </c>
      <c r="F9" s="462"/>
      <c r="G9" s="462" t="s">
        <v>236</v>
      </c>
      <c r="H9" s="462"/>
      <c r="I9" s="462"/>
      <c r="J9" s="462"/>
      <c r="K9" s="462"/>
    </row>
    <row r="10" spans="1:14" s="284" customFormat="1" ht="22.5">
      <c r="A10" s="280"/>
      <c r="B10" s="281"/>
      <c r="C10" s="282"/>
      <c r="D10" s="46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62"/>
    </row>
    <row r="11" spans="1:14" s="284" customFormat="1" ht="12" customHeight="1">
      <c r="A11" s="280"/>
      <c r="B11" s="281"/>
      <c r="C11" s="282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3" t="s">
        <v>1</v>
      </c>
      <c r="B12" s="264" t="s">
        <v>144</v>
      </c>
      <c r="C12" s="265"/>
      <c r="D12" s="266" t="s">
        <v>26</v>
      </c>
      <c r="E12" s="267"/>
      <c r="F12" s="268"/>
      <c r="G12" s="268"/>
      <c r="H12" s="268"/>
      <c r="I12" s="269"/>
      <c r="J12" s="270"/>
      <c r="K12" s="458" t="s">
        <v>240</v>
      </c>
      <c r="M12" s="271" t="str">
        <f>IF(ISERROR(INDEX(kind_of_nameforms,MATCH(E12,kind_of_forms,0),1)),"",INDEX(kind_of_nameforms,MATCH(E12,kind_of_forms,0),1))</f>
        <v/>
      </c>
      <c r="N12" s="272"/>
    </row>
    <row r="13" spans="1:14" ht="15" customHeight="1">
      <c r="A13" s="261"/>
      <c r="B13" s="261"/>
      <c r="C13" s="261"/>
      <c r="D13" s="273"/>
      <c r="E13" s="274" t="s">
        <v>172</v>
      </c>
      <c r="F13" s="275"/>
      <c r="G13" s="275"/>
      <c r="H13" s="275"/>
      <c r="I13" s="275"/>
      <c r="J13" s="276"/>
      <c r="K13" s="459"/>
    </row>
    <row r="14" spans="1:14" ht="3" customHeight="1">
      <c r="A14" s="261"/>
      <c r="B14" s="261"/>
      <c r="C14" s="261"/>
    </row>
    <row r="15" spans="1:14" ht="27.75" customHeight="1">
      <c r="E15" s="460" t="s">
        <v>241</v>
      </c>
      <c r="F15" s="460"/>
      <c r="G15" s="460"/>
      <c r="H15" s="460"/>
      <c r="I15" s="460"/>
      <c r="J15" s="46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63" t="s">
        <v>6</v>
      </c>
      <c r="E7" s="463"/>
      <c r="L7" s="247"/>
    </row>
    <row r="8" spans="3:12" s="78" customFormat="1" ht="15" customHeight="1">
      <c r="C8" s="86"/>
      <c r="D8" s="457" t="str">
        <f>IF(org=0,"Не определено",org)</f>
        <v>ООО "Жилводсервис" Урицкого района</v>
      </c>
      <c r="E8" s="457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64" t="s">
        <v>7</v>
      </c>
      <c r="C2" s="464"/>
      <c r="D2" s="464"/>
      <c r="E2" s="464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65" t="s">
        <v>243</v>
      </c>
      <c r="T1" s="465"/>
    </row>
    <row r="2" spans="1:20" ht="25.5">
      <c r="A2" s="352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87" t="s">
        <v>244</v>
      </c>
      <c r="T2" s="288" t="s">
        <v>245</v>
      </c>
    </row>
    <row r="3" spans="1:20" ht="112.5">
      <c r="A3" s="352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89" t="s">
        <v>345</v>
      </c>
      <c r="T3" s="35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2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2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2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2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2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2" t="s">
        <v>178</v>
      </c>
      <c r="C9" s="23">
        <v>2020</v>
      </c>
      <c r="E9" s="24" t="s">
        <v>41</v>
      </c>
      <c r="F9" s="26"/>
      <c r="K9" s="67"/>
    </row>
    <row r="10" spans="1:20" ht="12.75">
      <c r="A10" s="352" t="s">
        <v>287</v>
      </c>
      <c r="E10" s="24" t="s">
        <v>42</v>
      </c>
      <c r="F10" s="26"/>
      <c r="K10" s="68"/>
    </row>
    <row r="11" spans="1:20">
      <c r="A11" s="352" t="s">
        <v>288</v>
      </c>
      <c r="E11" s="24" t="s">
        <v>43</v>
      </c>
      <c r="F11" s="26"/>
      <c r="K11" s="70"/>
    </row>
    <row r="12" spans="1:20">
      <c r="A12" s="352" t="s">
        <v>289</v>
      </c>
      <c r="E12" s="24" t="s">
        <v>44</v>
      </c>
      <c r="F12" s="26"/>
    </row>
    <row r="13" spans="1:20">
      <c r="A13" s="352" t="s">
        <v>290</v>
      </c>
      <c r="E13" s="24" t="s">
        <v>45</v>
      </c>
      <c r="F13" s="26"/>
    </row>
    <row r="14" spans="1:20">
      <c r="A14" s="352" t="s">
        <v>291</v>
      </c>
    </row>
    <row r="15" spans="1:20">
      <c r="A15" s="352" t="s">
        <v>215</v>
      </c>
    </row>
    <row r="16" spans="1:20">
      <c r="A16" s="352" t="s">
        <v>207</v>
      </c>
      <c r="C16" s="146"/>
      <c r="D16" s="139"/>
      <c r="E16" s="139"/>
      <c r="G16" s="217" t="s">
        <v>167</v>
      </c>
    </row>
    <row r="17" spans="1:7">
      <c r="A17" s="352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218" t="s">
        <v>1137</v>
      </c>
    </row>
    <row r="18" spans="1:7">
      <c r="A18" s="352" t="s">
        <v>293</v>
      </c>
      <c r="C18" s="142"/>
      <c r="D18" s="143"/>
      <c r="E18" s="143"/>
      <c r="G18" s="146"/>
    </row>
    <row r="19" spans="1:7" ht="22.5">
      <c r="A19" s="352" t="s">
        <v>294</v>
      </c>
      <c r="C19" s="146"/>
      <c r="D19" s="139"/>
      <c r="E19" s="139"/>
      <c r="G19" s="217" t="s">
        <v>170</v>
      </c>
    </row>
    <row r="20" spans="1:7" ht="22.5">
      <c r="A20" s="352" t="s">
        <v>179</v>
      </c>
      <c r="C20" s="144" t="s">
        <v>132</v>
      </c>
      <c r="D20" s="145"/>
      <c r="E20" s="145"/>
      <c r="G20" s="69" t="b">
        <v>1</v>
      </c>
    </row>
    <row r="21" spans="1:7">
      <c r="A21" s="352" t="s">
        <v>180</v>
      </c>
    </row>
    <row r="22" spans="1:7">
      <c r="A22" s="352" t="s">
        <v>181</v>
      </c>
    </row>
    <row r="23" spans="1:7">
      <c r="A23" s="352" t="s">
        <v>295</v>
      </c>
    </row>
    <row r="24" spans="1:7">
      <c r="A24" s="352" t="s">
        <v>296</v>
      </c>
    </row>
    <row r="25" spans="1:7">
      <c r="A25" s="352" t="s">
        <v>182</v>
      </c>
    </row>
    <row r="26" spans="1:7">
      <c r="A26" s="352" t="s">
        <v>297</v>
      </c>
    </row>
    <row r="27" spans="1:7">
      <c r="A27" s="352" t="s">
        <v>183</v>
      </c>
    </row>
    <row r="28" spans="1:7">
      <c r="A28" s="352" t="s">
        <v>216</v>
      </c>
    </row>
    <row r="29" spans="1:7">
      <c r="A29" s="352" t="s">
        <v>208</v>
      </c>
    </row>
    <row r="30" spans="1:7">
      <c r="A30" s="352" t="s">
        <v>298</v>
      </c>
    </row>
    <row r="31" spans="1:7">
      <c r="A31" s="352" t="s">
        <v>299</v>
      </c>
    </row>
    <row r="32" spans="1:7">
      <c r="A32" s="352" t="s">
        <v>184</v>
      </c>
    </row>
    <row r="33" spans="1:1">
      <c r="A33" s="352" t="s">
        <v>300</v>
      </c>
    </row>
    <row r="34" spans="1:1">
      <c r="A34" s="352" t="s">
        <v>301</v>
      </c>
    </row>
    <row r="35" spans="1:1">
      <c r="A35" s="352" t="s">
        <v>302</v>
      </c>
    </row>
    <row r="36" spans="1:1">
      <c r="A36" s="352" t="s">
        <v>303</v>
      </c>
    </row>
    <row r="37" spans="1:1">
      <c r="A37" s="352" t="s">
        <v>304</v>
      </c>
    </row>
    <row r="38" spans="1:1">
      <c r="A38" s="352" t="s">
        <v>209</v>
      </c>
    </row>
    <row r="39" spans="1:1">
      <c r="A39" s="352" t="s">
        <v>305</v>
      </c>
    </row>
    <row r="40" spans="1:1">
      <c r="A40" s="352" t="s">
        <v>185</v>
      </c>
    </row>
    <row r="41" spans="1:1">
      <c r="A41" s="352" t="s">
        <v>186</v>
      </c>
    </row>
    <row r="42" spans="1:1">
      <c r="A42" s="352" t="s">
        <v>187</v>
      </c>
    </row>
    <row r="43" spans="1:1">
      <c r="A43" s="352" t="s">
        <v>306</v>
      </c>
    </row>
    <row r="44" spans="1:1">
      <c r="A44" s="352" t="s">
        <v>307</v>
      </c>
    </row>
    <row r="45" spans="1:1">
      <c r="A45" s="352" t="s">
        <v>210</v>
      </c>
    </row>
    <row r="46" spans="1:1">
      <c r="A46" s="352" t="s">
        <v>308</v>
      </c>
    </row>
    <row r="47" spans="1:1">
      <c r="A47" s="352" t="s">
        <v>309</v>
      </c>
    </row>
    <row r="48" spans="1:1">
      <c r="A48" s="352" t="s">
        <v>310</v>
      </c>
    </row>
    <row r="49" spans="1:1">
      <c r="A49" s="352" t="s">
        <v>311</v>
      </c>
    </row>
    <row r="50" spans="1:1">
      <c r="A50" s="352" t="s">
        <v>188</v>
      </c>
    </row>
    <row r="51" spans="1:1">
      <c r="A51" s="352" t="s">
        <v>189</v>
      </c>
    </row>
    <row r="52" spans="1:1">
      <c r="A52" s="352" t="s">
        <v>217</v>
      </c>
    </row>
    <row r="53" spans="1:1">
      <c r="A53" s="352" t="s">
        <v>312</v>
      </c>
    </row>
    <row r="54" spans="1:1">
      <c r="A54" s="352" t="s">
        <v>220</v>
      </c>
    </row>
    <row r="55" spans="1:1">
      <c r="A55" s="352" t="s">
        <v>190</v>
      </c>
    </row>
    <row r="56" spans="1:1">
      <c r="A56" s="352" t="s">
        <v>313</v>
      </c>
    </row>
    <row r="57" spans="1:1">
      <c r="A57" s="352" t="s">
        <v>191</v>
      </c>
    </row>
    <row r="58" spans="1:1">
      <c r="A58" s="352" t="s">
        <v>314</v>
      </c>
    </row>
    <row r="59" spans="1:1">
      <c r="A59" s="352" t="s">
        <v>315</v>
      </c>
    </row>
    <row r="60" spans="1:1">
      <c r="A60" s="352" t="s">
        <v>316</v>
      </c>
    </row>
    <row r="61" spans="1:1">
      <c r="A61" s="352" t="s">
        <v>317</v>
      </c>
    </row>
    <row r="62" spans="1:1">
      <c r="A62" s="352" t="s">
        <v>211</v>
      </c>
    </row>
    <row r="63" spans="1:1">
      <c r="A63" s="352" t="s">
        <v>318</v>
      </c>
    </row>
    <row r="64" spans="1:1">
      <c r="A64" s="352" t="s">
        <v>319</v>
      </c>
    </row>
    <row r="65" spans="1:1">
      <c r="A65" s="352" t="s">
        <v>221</v>
      </c>
    </row>
    <row r="66" spans="1:1">
      <c r="A66" s="352" t="s">
        <v>212</v>
      </c>
    </row>
    <row r="67" spans="1:1">
      <c r="A67" s="352" t="s">
        <v>192</v>
      </c>
    </row>
    <row r="68" spans="1:1">
      <c r="A68" s="352" t="s">
        <v>320</v>
      </c>
    </row>
    <row r="69" spans="1:1">
      <c r="A69" s="352" t="s">
        <v>321</v>
      </c>
    </row>
    <row r="70" spans="1:1">
      <c r="A70" s="352" t="s">
        <v>322</v>
      </c>
    </row>
    <row r="71" spans="1:1">
      <c r="A71" s="352" t="s">
        <v>323</v>
      </c>
    </row>
    <row r="72" spans="1:1">
      <c r="A72" s="352" t="s">
        <v>193</v>
      </c>
    </row>
    <row r="73" spans="1:1">
      <c r="A73" s="352" t="s">
        <v>324</v>
      </c>
    </row>
    <row r="74" spans="1:1">
      <c r="A74" s="352" t="s">
        <v>194</v>
      </c>
    </row>
    <row r="75" spans="1:1">
      <c r="A75" s="352" t="s">
        <v>195</v>
      </c>
    </row>
    <row r="76" spans="1:1">
      <c r="A76" s="352" t="s">
        <v>196</v>
      </c>
    </row>
    <row r="77" spans="1:1">
      <c r="A77" s="352" t="s">
        <v>197</v>
      </c>
    </row>
    <row r="78" spans="1:1">
      <c r="A78" s="352" t="s">
        <v>213</v>
      </c>
    </row>
    <row r="79" spans="1:1">
      <c r="A79" s="352" t="s">
        <v>218</v>
      </c>
    </row>
    <row r="80" spans="1:1">
      <c r="A80" s="352" t="s">
        <v>198</v>
      </c>
    </row>
    <row r="81" spans="1:1">
      <c r="A81" s="352" t="s">
        <v>199</v>
      </c>
    </row>
    <row r="82" spans="1:1">
      <c r="A82" s="352" t="s">
        <v>222</v>
      </c>
    </row>
    <row r="83" spans="1:1">
      <c r="A83" s="352" t="s">
        <v>325</v>
      </c>
    </row>
    <row r="84" spans="1:1">
      <c r="A84" s="352" t="s">
        <v>214</v>
      </c>
    </row>
    <row r="85" spans="1:1">
      <c r="A85" s="352" t="s">
        <v>326</v>
      </c>
    </row>
    <row r="86" spans="1:1">
      <c r="A86" s="352" t="s">
        <v>327</v>
      </c>
    </row>
    <row r="87" spans="1:1">
      <c r="A87" s="352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9"/>
  <sheetViews>
    <sheetView showGridLines="0" workbookViewId="0"/>
  </sheetViews>
  <sheetFormatPr defaultRowHeight="12.75"/>
  <cols>
    <col min="1" max="16384" width="9.140625" style="148"/>
  </cols>
  <sheetData>
    <row r="2" spans="1:1">
      <c r="A2" s="355">
        <f>IF('Сведения об изменении'!$E$13="",1,0)</f>
        <v>1</v>
      </c>
    </row>
    <row r="3" spans="1:1">
      <c r="A3" s="355">
        <f>IF(Дифференциация!$E$22="",1,0)</f>
        <v>0</v>
      </c>
    </row>
    <row r="4" spans="1:1">
      <c r="A4" s="355">
        <f>IF(Территории!$E$12="",1,0)</f>
        <v>0</v>
      </c>
    </row>
    <row r="5" spans="1:1">
      <c r="A5" s="355">
        <f>IF('Форма 3.8'!$G$11="",1,0)</f>
        <v>0</v>
      </c>
    </row>
    <row r="6" spans="1:1">
      <c r="A6" s="355">
        <f>IF('Форма 3.8'!$G$12="",1,0)</f>
        <v>0</v>
      </c>
    </row>
    <row r="7" spans="1:1">
      <c r="A7" s="355">
        <f>IF('Форма 3.8'!$G$13="",1,0)</f>
        <v>0</v>
      </c>
    </row>
    <row r="8" spans="1:1">
      <c r="A8" s="355">
        <f>IF('Форма 3.8'!$E$17="",1,0)</f>
        <v>0</v>
      </c>
    </row>
    <row r="9" spans="1:1">
      <c r="A9" s="355">
        <f>IF('Форма 3.8'!$E$18="",1,0)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67"/>
      <c r="E1" s="467"/>
      <c r="F1" s="467"/>
      <c r="G1" s="467"/>
      <c r="H1" s="467"/>
      <c r="I1" s="467"/>
      <c r="J1" s="467"/>
      <c r="K1" s="467"/>
    </row>
    <row r="2" spans="1:11" ht="14.25">
      <c r="A2" s="150">
        <v>1</v>
      </c>
      <c r="B2" s="172" t="s">
        <v>146</v>
      </c>
      <c r="C2" s="150"/>
      <c r="D2" s="467"/>
      <c r="E2" s="467"/>
      <c r="F2" s="467"/>
      <c r="G2" s="467"/>
      <c r="H2" s="467"/>
      <c r="I2" s="467"/>
      <c r="J2" s="467"/>
      <c r="K2" s="467"/>
    </row>
    <row r="3" spans="1:11" ht="22.5">
      <c r="A3" s="150">
        <v>2</v>
      </c>
      <c r="B3" s="172" t="s">
        <v>147</v>
      </c>
      <c r="C3" s="150"/>
      <c r="D3" s="468"/>
      <c r="E3" s="468"/>
      <c r="F3" s="468"/>
      <c r="G3" s="468"/>
      <c r="H3" s="468"/>
      <c r="I3" s="468"/>
      <c r="J3" s="468"/>
      <c r="K3" s="468"/>
    </row>
    <row r="4" spans="1:11" ht="14.25">
      <c r="B4" s="171" t="s">
        <v>154</v>
      </c>
      <c r="C4" s="150"/>
      <c r="D4" s="469"/>
      <c r="E4" s="468"/>
      <c r="F4" s="468"/>
      <c r="G4" s="468"/>
      <c r="H4" s="468"/>
      <c r="I4" s="468"/>
      <c r="J4" s="468"/>
      <c r="K4" s="468"/>
    </row>
    <row r="5" spans="1:11" ht="33.75">
      <c r="A5" s="150">
        <v>1</v>
      </c>
      <c r="B5" s="172" t="s">
        <v>200</v>
      </c>
      <c r="C5" s="150"/>
      <c r="D5" s="466"/>
      <c r="E5" s="466"/>
      <c r="F5" s="466"/>
      <c r="G5" s="466"/>
      <c r="H5" s="466"/>
      <c r="I5" s="466"/>
      <c r="J5" s="466"/>
      <c r="K5" s="466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08"/>
      <c r="E14" s="308"/>
      <c r="F14" s="308"/>
      <c r="G14" s="308"/>
      <c r="H14" s="308"/>
      <c r="I14" s="308"/>
      <c r="J14" s="308"/>
      <c r="K14" s="308"/>
      <c r="L14" s="308"/>
    </row>
    <row r="15" spans="1:83" s="66" customFormat="1" ht="15" customHeight="1">
      <c r="A15" s="36"/>
      <c r="B15" s="179" t="s">
        <v>149</v>
      </c>
      <c r="C15" s="475"/>
      <c r="D15" s="401">
        <v>1</v>
      </c>
      <c r="E15" s="476"/>
      <c r="F15" s="309"/>
      <c r="G15" s="173">
        <v>0</v>
      </c>
      <c r="H15" s="310"/>
      <c r="I15" s="175"/>
      <c r="J15" s="311" t="s">
        <v>253</v>
      </c>
      <c r="K15" s="201"/>
      <c r="L15" s="222"/>
      <c r="M15" s="300" t="e">
        <f ca="1">mergeValue(H15)</f>
        <v>#NAME?</v>
      </c>
      <c r="N15" s="291"/>
      <c r="O15" s="291"/>
      <c r="P15" s="300" t="str">
        <f t="array" ref="P15">IF(ISERROR(MATCH(MID(Q15,1,250),MID(note_ter,1,250),0)),"n","y")</f>
        <v>y</v>
      </c>
      <c r="Q15" s="291"/>
      <c r="R15" s="300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75"/>
      <c r="D16" s="401"/>
      <c r="E16" s="476"/>
      <c r="F16" s="175"/>
      <c r="G16" s="185"/>
      <c r="H16" s="201" t="s">
        <v>50</v>
      </c>
      <c r="I16" s="185"/>
      <c r="J16" s="185"/>
      <c r="K16" s="221"/>
      <c r="L16" s="222"/>
      <c r="M16" s="291"/>
      <c r="N16" s="291"/>
      <c r="O16" s="291"/>
      <c r="P16" s="291"/>
      <c r="Q16" s="300"/>
      <c r="R16" s="291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08"/>
      <c r="G19" s="308"/>
      <c r="H19" s="308"/>
      <c r="I19" s="308"/>
      <c r="J19" s="308"/>
      <c r="K19" s="308"/>
      <c r="L19" s="308"/>
      <c r="Q19" s="233"/>
    </row>
    <row r="20" spans="1:83" s="66" customFormat="1" ht="15" customHeight="1">
      <c r="A20" s="36"/>
      <c r="B20" s="179" t="s">
        <v>149</v>
      </c>
      <c r="C20" s="477"/>
      <c r="D20" s="71"/>
      <c r="E20" s="312"/>
      <c r="F20" s="478"/>
      <c r="G20" s="401">
        <v>0</v>
      </c>
      <c r="H20" s="474"/>
      <c r="I20" s="175"/>
      <c r="J20" s="311" t="s">
        <v>253</v>
      </c>
      <c r="K20" s="201"/>
      <c r="L20" s="222"/>
      <c r="M20" s="300" t="e">
        <f ca="1">mergeValue(H20)</f>
        <v>#NAME?</v>
      </c>
      <c r="N20" s="291"/>
      <c r="O20" s="291"/>
      <c r="P20" s="291"/>
      <c r="Q20" s="291"/>
      <c r="R20" s="300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77"/>
      <c r="D21" s="71"/>
      <c r="E21" s="312"/>
      <c r="F21" s="478"/>
      <c r="G21" s="401"/>
      <c r="H21" s="474"/>
      <c r="I21" s="185"/>
      <c r="J21" s="185"/>
      <c r="K21" s="201" t="s">
        <v>49</v>
      </c>
      <c r="L21" s="222"/>
      <c r="M21" s="291"/>
      <c r="N21" s="291"/>
      <c r="O21" s="291"/>
      <c r="P21" s="291"/>
      <c r="Q21" s="300"/>
      <c r="R21" s="291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3"/>
      <c r="D25" s="56"/>
      <c r="E25" s="112"/>
      <c r="F25" s="56"/>
      <c r="G25" s="56"/>
      <c r="H25" s="56"/>
      <c r="I25" s="184"/>
      <c r="J25" s="173">
        <v>0</v>
      </c>
      <c r="K25" s="314"/>
      <c r="L25" s="180"/>
      <c r="M25" s="300" t="e">
        <f ca="1">mergeValue(H25)</f>
        <v>#NAME?</v>
      </c>
      <c r="N25" s="291"/>
      <c r="O25" s="291"/>
      <c r="P25" s="291"/>
      <c r="Q25" s="291"/>
      <c r="R25" s="300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35" t="s">
        <v>26</v>
      </c>
      <c r="E29" s="434"/>
      <c r="F29" s="434" t="s">
        <v>19</v>
      </c>
      <c r="G29" s="437"/>
      <c r="H29" s="401">
        <v>1</v>
      </c>
      <c r="I29" s="472"/>
      <c r="J29" s="434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35"/>
      <c r="E30" s="434"/>
      <c r="F30" s="434"/>
      <c r="G30" s="438"/>
      <c r="H30" s="401"/>
      <c r="I30" s="473"/>
      <c r="J30" s="434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35"/>
      <c r="E31" s="434"/>
      <c r="F31" s="434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79"/>
      <c r="H35" s="401">
        <v>1</v>
      </c>
      <c r="I35" s="470"/>
      <c r="J35" s="434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0"/>
      <c r="H36" s="401"/>
      <c r="I36" s="471"/>
      <c r="J36" s="434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8" t="s">
        <v>1</v>
      </c>
      <c r="B45" s="264" t="s">
        <v>144</v>
      </c>
      <c r="C45" s="265"/>
      <c r="D45" s="266"/>
      <c r="E45" s="267"/>
      <c r="F45" s="268"/>
      <c r="G45" s="268"/>
      <c r="H45" s="268"/>
      <c r="I45" s="269"/>
      <c r="J45" s="270"/>
      <c r="K45" s="279"/>
      <c r="M45" s="271" t="str">
        <f>IF(ISERROR(INDEX(kind_of_nameforms,MATCH(E45,kind_of_forms,0),1)),"",INDEX(kind_of_nameforms,MATCH(E45,kind_of_forms,0),1))</f>
        <v/>
      </c>
      <c r="N45" s="290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110" customFormat="1">
      <c r="D49" s="347"/>
      <c r="E49" s="308"/>
      <c r="F49" s="308"/>
      <c r="G49" s="308"/>
      <c r="U49" s="245"/>
    </row>
    <row r="50" spans="1:21">
      <c r="C50" s="119"/>
      <c r="D50" s="448" t="s">
        <v>244</v>
      </c>
      <c r="E50" s="449"/>
      <c r="F50" s="449"/>
      <c r="G50" s="450"/>
    </row>
    <row r="51" spans="1:21" s="18" customFormat="1" ht="11.25" customHeight="1">
      <c r="A51" s="32"/>
      <c r="C51" s="37"/>
      <c r="D51" s="451" t="s">
        <v>233</v>
      </c>
      <c r="E51" s="451"/>
      <c r="F51" s="451"/>
      <c r="G51" s="452" t="s">
        <v>234</v>
      </c>
      <c r="H51" s="179"/>
      <c r="R51" s="238"/>
    </row>
    <row r="52" spans="1:21" s="18" customFormat="1" ht="11.25" customHeight="1">
      <c r="A52" s="32"/>
      <c r="C52" s="37"/>
      <c r="D52" s="324" t="s">
        <v>25</v>
      </c>
      <c r="E52" s="325" t="s">
        <v>257</v>
      </c>
      <c r="F52" s="326" t="s">
        <v>223</v>
      </c>
      <c r="G52" s="453"/>
      <c r="H52" s="179"/>
      <c r="R52" s="238"/>
    </row>
    <row r="53" spans="1:21" s="18" customFormat="1" ht="12" customHeight="1">
      <c r="A53" s="32"/>
      <c r="C53" s="37"/>
      <c r="D53" s="343" t="s">
        <v>26</v>
      </c>
      <c r="E53" s="327">
        <v>2</v>
      </c>
      <c r="F53" s="328">
        <v>3</v>
      </c>
      <c r="G53" s="329">
        <v>4</v>
      </c>
      <c r="H53" s="179"/>
      <c r="R53" s="238"/>
    </row>
    <row r="54" spans="1:21" s="18" customFormat="1">
      <c r="A54" s="32"/>
      <c r="C54" s="37"/>
      <c r="D54" s="322">
        <v>1</v>
      </c>
      <c r="E54" s="331" t="s">
        <v>259</v>
      </c>
      <c r="F54" s="356" t="str">
        <f>IF(form_up_date="","",form_up_date)</f>
        <v>11.07.2019</v>
      </c>
      <c r="G54" s="358" t="s">
        <v>260</v>
      </c>
      <c r="H54" s="179"/>
      <c r="R54" s="238"/>
    </row>
    <row r="55" spans="1:21" s="18" customFormat="1" ht="45">
      <c r="A55" s="32"/>
      <c r="C55" s="37"/>
      <c r="D55" s="322" t="s">
        <v>271</v>
      </c>
      <c r="E55" s="331" t="s">
        <v>261</v>
      </c>
      <c r="F55" s="356"/>
      <c r="G55" s="332" t="s">
        <v>330</v>
      </c>
      <c r="H55" s="179"/>
      <c r="R55" s="238"/>
    </row>
    <row r="56" spans="1:21" s="18" customFormat="1">
      <c r="A56" s="32"/>
      <c r="C56" s="37"/>
      <c r="D56" s="322" t="s">
        <v>272</v>
      </c>
      <c r="E56" s="331" t="s">
        <v>262</v>
      </c>
      <c r="F56" s="356"/>
      <c r="G56" s="358" t="s">
        <v>263</v>
      </c>
      <c r="H56" s="179"/>
      <c r="R56" s="238"/>
    </row>
    <row r="57" spans="1:21" s="18" customFormat="1">
      <c r="A57" s="32"/>
      <c r="C57" s="37"/>
      <c r="D57" s="322" t="s">
        <v>273</v>
      </c>
      <c r="E57" s="331" t="s">
        <v>264</v>
      </c>
      <c r="F57" s="357" t="s">
        <v>265</v>
      </c>
      <c r="G57" s="332"/>
      <c r="H57" s="179"/>
      <c r="R57" s="238"/>
    </row>
    <row r="58" spans="1:21" s="18" customFormat="1">
      <c r="A58" s="32"/>
      <c r="C58" s="37"/>
      <c r="D58" s="330" t="str">
        <f>D57&amp;".1"</f>
        <v>4.1.1</v>
      </c>
      <c r="E58" s="333" t="s">
        <v>3</v>
      </c>
      <c r="F58" s="356" t="str">
        <f>IF(region_name="","",region_name)</f>
        <v>Орловская область</v>
      </c>
      <c r="G58" s="358" t="s">
        <v>266</v>
      </c>
      <c r="H58" s="179"/>
      <c r="R58" s="238"/>
    </row>
    <row r="59" spans="1:21" s="18" customFormat="1" ht="22.5">
      <c r="A59" s="32"/>
      <c r="C59" s="37"/>
      <c r="D59" s="322" t="s">
        <v>274</v>
      </c>
      <c r="E59" s="334" t="s">
        <v>267</v>
      </c>
      <c r="F59" s="356"/>
      <c r="G59" s="360" t="s">
        <v>268</v>
      </c>
      <c r="H59" s="179"/>
      <c r="R59" s="238"/>
    </row>
    <row r="60" spans="1:21" s="18" customFormat="1" ht="56.25">
      <c r="A60" s="32"/>
      <c r="C60" s="37"/>
      <c r="D60" s="322" t="s">
        <v>275</v>
      </c>
      <c r="E60" s="335" t="s">
        <v>269</v>
      </c>
      <c r="F60" s="356"/>
      <c r="G60" s="342" t="s">
        <v>329</v>
      </c>
      <c r="H60" s="179"/>
      <c r="R60" s="238"/>
    </row>
  </sheetData>
  <dataConsolidate leftLabels="1"/>
  <mergeCells count="21">
    <mergeCell ref="H20:H21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7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29"/>
      <c r="B6" s="429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29"/>
      <c r="B7" s="429"/>
    </row>
    <row r="8" spans="1:14" ht="0.2" customHeight="1">
      <c r="B8" s="348"/>
    </row>
    <row r="9" spans="1:14" ht="0.2" customHeight="1">
      <c r="B9" s="348"/>
    </row>
    <row r="10" spans="1:14" ht="0.2" customHeight="1">
      <c r="B10" s="348"/>
    </row>
    <row r="11" spans="1:14" ht="6" hidden="1" customHeight="1">
      <c r="B11" s="348"/>
    </row>
    <row r="12" spans="1:14" ht="20.25" hidden="1" customHeight="1">
      <c r="A12" s="163"/>
      <c r="B12" s="348"/>
    </row>
    <row r="13" spans="1:14" ht="20.25" hidden="1" customHeight="1">
      <c r="B13" s="348"/>
    </row>
    <row r="14" spans="1:14" ht="6" hidden="1" customHeight="1">
      <c r="B14" s="349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21"/>
      <c r="B18" s="163"/>
    </row>
    <row r="19" spans="1:14" ht="23.25" customHeight="1">
      <c r="A19" s="421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07"/>
  </cols>
  <sheetData>
    <row r="1" spans="1:1">
      <c r="A1" s="30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7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604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306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306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306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306</v>
      </c>
      <c r="D5" s="111" t="s">
        <v>379</v>
      </c>
      <c r="E5" s="111" t="s">
        <v>380</v>
      </c>
      <c r="F5" s="111" t="s">
        <v>381</v>
      </c>
      <c r="G5" s="111" t="s">
        <v>378</v>
      </c>
      <c r="J5" s="111" t="s">
        <v>348</v>
      </c>
    </row>
    <row r="6" spans="1:10">
      <c r="A6" s="111">
        <v>5</v>
      </c>
      <c r="B6" s="111" t="s">
        <v>366</v>
      </c>
      <c r="C6" s="111" t="s">
        <v>306</v>
      </c>
      <c r="D6" s="111" t="s">
        <v>382</v>
      </c>
      <c r="E6" s="111" t="s">
        <v>383</v>
      </c>
      <c r="F6" s="111" t="s">
        <v>384</v>
      </c>
      <c r="G6" s="111" t="s">
        <v>385</v>
      </c>
      <c r="J6" s="111" t="s">
        <v>348</v>
      </c>
    </row>
    <row r="7" spans="1:10">
      <c r="A7" s="111">
        <v>6</v>
      </c>
      <c r="B7" s="111" t="s">
        <v>366</v>
      </c>
      <c r="C7" s="111" t="s">
        <v>306</v>
      </c>
      <c r="D7" s="111" t="s">
        <v>386</v>
      </c>
      <c r="E7" s="111" t="s">
        <v>387</v>
      </c>
      <c r="F7" s="111" t="s">
        <v>388</v>
      </c>
      <c r="G7" s="111" t="s">
        <v>389</v>
      </c>
      <c r="J7" s="111" t="s">
        <v>348</v>
      </c>
    </row>
    <row r="8" spans="1:10">
      <c r="A8" s="111">
        <v>7</v>
      </c>
      <c r="B8" s="111" t="s">
        <v>366</v>
      </c>
      <c r="C8" s="111" t="s">
        <v>306</v>
      </c>
      <c r="D8" s="111" t="s">
        <v>390</v>
      </c>
      <c r="E8" s="111" t="s">
        <v>391</v>
      </c>
      <c r="F8" s="111" t="s">
        <v>392</v>
      </c>
      <c r="G8" s="111" t="s">
        <v>393</v>
      </c>
      <c r="J8" s="111" t="s">
        <v>348</v>
      </c>
    </row>
    <row r="9" spans="1:10">
      <c r="A9" s="111">
        <v>8</v>
      </c>
      <c r="B9" s="111" t="s">
        <v>366</v>
      </c>
      <c r="C9" s="111" t="s">
        <v>306</v>
      </c>
      <c r="D9" s="111" t="s">
        <v>394</v>
      </c>
      <c r="E9" s="111" t="s">
        <v>395</v>
      </c>
      <c r="F9" s="111" t="s">
        <v>396</v>
      </c>
      <c r="G9" s="111" t="s">
        <v>397</v>
      </c>
      <c r="J9" s="111" t="s">
        <v>348</v>
      </c>
    </row>
    <row r="10" spans="1:10">
      <c r="A10" s="111">
        <v>9</v>
      </c>
      <c r="B10" s="111" t="s">
        <v>366</v>
      </c>
      <c r="C10" s="111" t="s">
        <v>306</v>
      </c>
      <c r="D10" s="111" t="s">
        <v>398</v>
      </c>
      <c r="E10" s="111" t="s">
        <v>399</v>
      </c>
      <c r="F10" s="111" t="s">
        <v>400</v>
      </c>
      <c r="G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306</v>
      </c>
      <c r="D11" s="111" t="s">
        <v>402</v>
      </c>
      <c r="E11" s="111" t="s">
        <v>403</v>
      </c>
      <c r="F11" s="111" t="s">
        <v>404</v>
      </c>
      <c r="G11" s="111" t="s">
        <v>405</v>
      </c>
      <c r="J11" s="111" t="s">
        <v>348</v>
      </c>
    </row>
    <row r="12" spans="1:10">
      <c r="A12" s="111">
        <v>11</v>
      </c>
      <c r="B12" s="111" t="s">
        <v>366</v>
      </c>
      <c r="C12" s="111" t="s">
        <v>306</v>
      </c>
      <c r="D12" s="111" t="s">
        <v>406</v>
      </c>
      <c r="E12" s="111" t="s">
        <v>407</v>
      </c>
      <c r="F12" s="111" t="s">
        <v>408</v>
      </c>
      <c r="G12" s="111" t="s">
        <v>409</v>
      </c>
      <c r="J12" s="111" t="s">
        <v>348</v>
      </c>
    </row>
    <row r="13" spans="1:10">
      <c r="A13" s="111">
        <v>12</v>
      </c>
      <c r="B13" s="111" t="s">
        <v>366</v>
      </c>
      <c r="C13" s="111" t="s">
        <v>306</v>
      </c>
      <c r="D13" s="111" t="s">
        <v>410</v>
      </c>
      <c r="E13" s="111" t="s">
        <v>411</v>
      </c>
      <c r="F13" s="111" t="s">
        <v>412</v>
      </c>
      <c r="G13" s="111" t="s">
        <v>378</v>
      </c>
      <c r="J13" s="111" t="s">
        <v>348</v>
      </c>
    </row>
    <row r="14" spans="1:10">
      <c r="A14" s="111">
        <v>13</v>
      </c>
      <c r="B14" s="111" t="s">
        <v>366</v>
      </c>
      <c r="C14" s="111" t="s">
        <v>306</v>
      </c>
      <c r="D14" s="111" t="s">
        <v>413</v>
      </c>
      <c r="E14" s="111" t="s">
        <v>414</v>
      </c>
      <c r="F14" s="111" t="s">
        <v>415</v>
      </c>
      <c r="G14" s="111" t="s">
        <v>416</v>
      </c>
      <c r="J14" s="111" t="s">
        <v>348</v>
      </c>
    </row>
    <row r="15" spans="1:10">
      <c r="A15" s="111">
        <v>14</v>
      </c>
      <c r="B15" s="111" t="s">
        <v>366</v>
      </c>
      <c r="C15" s="111" t="s">
        <v>306</v>
      </c>
      <c r="D15" s="111" t="s">
        <v>417</v>
      </c>
      <c r="E15" s="111" t="s">
        <v>418</v>
      </c>
      <c r="F15" s="111" t="s">
        <v>419</v>
      </c>
      <c r="G15" s="111" t="s">
        <v>420</v>
      </c>
      <c r="J15" s="111" t="s">
        <v>348</v>
      </c>
    </row>
    <row r="16" spans="1:10">
      <c r="A16" s="111">
        <v>15</v>
      </c>
      <c r="B16" s="111" t="s">
        <v>366</v>
      </c>
      <c r="C16" s="111" t="s">
        <v>306</v>
      </c>
      <c r="D16" s="111" t="s">
        <v>421</v>
      </c>
      <c r="E16" s="111" t="s">
        <v>422</v>
      </c>
      <c r="F16" s="111" t="s">
        <v>423</v>
      </c>
      <c r="G16" s="111" t="s">
        <v>424</v>
      </c>
      <c r="J16" s="111" t="s">
        <v>348</v>
      </c>
    </row>
    <row r="17" spans="1:10">
      <c r="A17" s="111">
        <v>16</v>
      </c>
      <c r="B17" s="111" t="s">
        <v>366</v>
      </c>
      <c r="C17" s="111" t="s">
        <v>306</v>
      </c>
      <c r="D17" s="111" t="s">
        <v>425</v>
      </c>
      <c r="E17" s="111" t="s">
        <v>426</v>
      </c>
      <c r="F17" s="111" t="s">
        <v>427</v>
      </c>
      <c r="G17" s="111" t="s">
        <v>428</v>
      </c>
      <c r="J17" s="111" t="s">
        <v>348</v>
      </c>
    </row>
    <row r="18" spans="1:10">
      <c r="A18" s="111">
        <v>17</v>
      </c>
      <c r="B18" s="111" t="s">
        <v>366</v>
      </c>
      <c r="C18" s="111" t="s">
        <v>306</v>
      </c>
      <c r="D18" s="111" t="s">
        <v>429</v>
      </c>
      <c r="E18" s="111" t="s">
        <v>430</v>
      </c>
      <c r="F18" s="111" t="s">
        <v>431</v>
      </c>
      <c r="G18" s="111" t="s">
        <v>432</v>
      </c>
      <c r="J18" s="111" t="s">
        <v>348</v>
      </c>
    </row>
    <row r="19" spans="1:10">
      <c r="A19" s="111">
        <v>18</v>
      </c>
      <c r="B19" s="111" t="s">
        <v>366</v>
      </c>
      <c r="C19" s="111" t="s">
        <v>306</v>
      </c>
      <c r="D19" s="111" t="s">
        <v>433</v>
      </c>
      <c r="E19" s="111" t="s">
        <v>434</v>
      </c>
      <c r="F19" s="111" t="s">
        <v>435</v>
      </c>
      <c r="G19" s="111" t="s">
        <v>405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306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306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306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306</v>
      </c>
      <c r="D23" s="111" t="s">
        <v>448</v>
      </c>
      <c r="E23" s="111" t="s">
        <v>449</v>
      </c>
      <c r="F23" s="111" t="s">
        <v>450</v>
      </c>
      <c r="G23" s="111" t="s">
        <v>451</v>
      </c>
      <c r="J23" s="111" t="s">
        <v>348</v>
      </c>
    </row>
    <row r="24" spans="1:10">
      <c r="A24" s="111">
        <v>23</v>
      </c>
      <c r="B24" s="111" t="s">
        <v>366</v>
      </c>
      <c r="C24" s="111" t="s">
        <v>306</v>
      </c>
      <c r="D24" s="111" t="s">
        <v>452</v>
      </c>
      <c r="E24" s="111" t="s">
        <v>453</v>
      </c>
      <c r="F24" s="111" t="s">
        <v>454</v>
      </c>
      <c r="G24" s="111" t="s">
        <v>455</v>
      </c>
      <c r="H24" s="111" t="s">
        <v>456</v>
      </c>
      <c r="J24" s="111" t="s">
        <v>348</v>
      </c>
    </row>
    <row r="25" spans="1:10">
      <c r="A25" s="111">
        <v>24</v>
      </c>
      <c r="B25" s="111" t="s">
        <v>366</v>
      </c>
      <c r="C25" s="111" t="s">
        <v>306</v>
      </c>
      <c r="D25" s="111" t="s">
        <v>457</v>
      </c>
      <c r="E25" s="111" t="s">
        <v>458</v>
      </c>
      <c r="F25" s="111" t="s">
        <v>459</v>
      </c>
      <c r="G25" s="111" t="s">
        <v>455</v>
      </c>
      <c r="J25" s="111" t="s">
        <v>348</v>
      </c>
    </row>
    <row r="26" spans="1:10">
      <c r="A26" s="111">
        <v>25</v>
      </c>
      <c r="B26" s="111" t="s">
        <v>366</v>
      </c>
      <c r="C26" s="111" t="s">
        <v>306</v>
      </c>
      <c r="D26" s="111" t="s">
        <v>460</v>
      </c>
      <c r="E26" s="111" t="s">
        <v>461</v>
      </c>
      <c r="F26" s="111" t="s">
        <v>462</v>
      </c>
      <c r="G26" s="111" t="s">
        <v>397</v>
      </c>
      <c r="J26" s="111" t="s">
        <v>348</v>
      </c>
    </row>
    <row r="27" spans="1:10">
      <c r="A27" s="111">
        <v>26</v>
      </c>
      <c r="B27" s="111" t="s">
        <v>366</v>
      </c>
      <c r="C27" s="111" t="s">
        <v>306</v>
      </c>
      <c r="D27" s="111" t="s">
        <v>463</v>
      </c>
      <c r="E27" s="111" t="s">
        <v>464</v>
      </c>
      <c r="F27" s="111" t="s">
        <v>465</v>
      </c>
      <c r="G27" s="111" t="s">
        <v>466</v>
      </c>
      <c r="J27" s="111" t="s">
        <v>348</v>
      </c>
    </row>
    <row r="28" spans="1:10">
      <c r="A28" s="111">
        <v>27</v>
      </c>
      <c r="B28" s="111" t="s">
        <v>366</v>
      </c>
      <c r="C28" s="111" t="s">
        <v>306</v>
      </c>
      <c r="D28" s="111" t="s">
        <v>467</v>
      </c>
      <c r="E28" s="111" t="s">
        <v>468</v>
      </c>
      <c r="F28" s="111" t="s">
        <v>469</v>
      </c>
      <c r="G28" s="111" t="s">
        <v>470</v>
      </c>
      <c r="J28" s="111" t="s">
        <v>348</v>
      </c>
    </row>
    <row r="29" spans="1:10">
      <c r="A29" s="111">
        <v>28</v>
      </c>
      <c r="B29" s="111" t="s">
        <v>366</v>
      </c>
      <c r="C29" s="111" t="s">
        <v>306</v>
      </c>
      <c r="D29" s="111" t="s">
        <v>471</v>
      </c>
      <c r="E29" s="111" t="s">
        <v>472</v>
      </c>
      <c r="F29" s="111" t="s">
        <v>473</v>
      </c>
      <c r="G29" s="111" t="s">
        <v>432</v>
      </c>
      <c r="J29" s="111" t="s">
        <v>348</v>
      </c>
    </row>
    <row r="30" spans="1:10">
      <c r="A30" s="111">
        <v>29</v>
      </c>
      <c r="B30" s="111" t="s">
        <v>366</v>
      </c>
      <c r="C30" s="111" t="s">
        <v>306</v>
      </c>
      <c r="D30" s="111" t="s">
        <v>474</v>
      </c>
      <c r="E30" s="111" t="s">
        <v>475</v>
      </c>
      <c r="F30" s="111" t="s">
        <v>476</v>
      </c>
      <c r="G30" s="111" t="s">
        <v>466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306</v>
      </c>
      <c r="D31" s="111" t="s">
        <v>477</v>
      </c>
      <c r="E31" s="111" t="s">
        <v>478</v>
      </c>
      <c r="F31" s="111" t="s">
        <v>479</v>
      </c>
      <c r="G31" s="111" t="s">
        <v>480</v>
      </c>
      <c r="J31" s="111" t="s">
        <v>348</v>
      </c>
    </row>
    <row r="32" spans="1:10">
      <c r="A32" s="111">
        <v>31</v>
      </c>
      <c r="B32" s="111" t="s">
        <v>366</v>
      </c>
      <c r="C32" s="111" t="s">
        <v>306</v>
      </c>
      <c r="D32" s="111" t="s">
        <v>481</v>
      </c>
      <c r="E32" s="111" t="s">
        <v>482</v>
      </c>
      <c r="F32" s="111" t="s">
        <v>483</v>
      </c>
      <c r="G32" s="111" t="s">
        <v>484</v>
      </c>
      <c r="J32" s="111" t="s">
        <v>348</v>
      </c>
    </row>
    <row r="33" spans="1:10">
      <c r="A33" s="111">
        <v>32</v>
      </c>
      <c r="B33" s="111" t="s">
        <v>366</v>
      </c>
      <c r="C33" s="111" t="s">
        <v>306</v>
      </c>
      <c r="D33" s="111" t="s">
        <v>485</v>
      </c>
      <c r="E33" s="111" t="s">
        <v>486</v>
      </c>
      <c r="F33" s="111" t="s">
        <v>487</v>
      </c>
      <c r="G33" s="111" t="s">
        <v>488</v>
      </c>
      <c r="J33" s="111" t="s">
        <v>348</v>
      </c>
    </row>
    <row r="34" spans="1:10">
      <c r="A34" s="111">
        <v>33</v>
      </c>
      <c r="B34" s="111" t="s">
        <v>366</v>
      </c>
      <c r="C34" s="111" t="s">
        <v>306</v>
      </c>
      <c r="D34" s="111" t="s">
        <v>489</v>
      </c>
      <c r="E34" s="111" t="s">
        <v>490</v>
      </c>
      <c r="F34" s="111" t="s">
        <v>491</v>
      </c>
      <c r="G34" s="111" t="s">
        <v>492</v>
      </c>
      <c r="J34" s="111" t="s">
        <v>348</v>
      </c>
    </row>
    <row r="35" spans="1:10">
      <c r="A35" s="111">
        <v>34</v>
      </c>
      <c r="B35" s="111" t="s">
        <v>366</v>
      </c>
      <c r="C35" s="111" t="s">
        <v>306</v>
      </c>
      <c r="D35" s="111" t="s">
        <v>493</v>
      </c>
      <c r="E35" s="111" t="s">
        <v>494</v>
      </c>
      <c r="F35" s="111" t="s">
        <v>495</v>
      </c>
      <c r="G35" s="111" t="s">
        <v>466</v>
      </c>
      <c r="J35" s="111" t="s">
        <v>348</v>
      </c>
    </row>
    <row r="36" spans="1:10">
      <c r="A36" s="111">
        <v>35</v>
      </c>
      <c r="B36" s="111" t="s">
        <v>366</v>
      </c>
      <c r="C36" s="111" t="s">
        <v>306</v>
      </c>
      <c r="D36" s="111" t="s">
        <v>496</v>
      </c>
      <c r="E36" s="111" t="s">
        <v>497</v>
      </c>
      <c r="F36" s="111" t="s">
        <v>498</v>
      </c>
      <c r="G36" s="111" t="s">
        <v>499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306</v>
      </c>
      <c r="D37" s="111" t="s">
        <v>500</v>
      </c>
      <c r="E37" s="111" t="s">
        <v>501</v>
      </c>
      <c r="F37" s="111" t="s">
        <v>502</v>
      </c>
      <c r="G37" s="111" t="s">
        <v>503</v>
      </c>
      <c r="J37" s="111" t="s">
        <v>348</v>
      </c>
    </row>
    <row r="38" spans="1:10">
      <c r="A38" s="111">
        <v>37</v>
      </c>
      <c r="B38" s="111" t="s">
        <v>366</v>
      </c>
      <c r="C38" s="111" t="s">
        <v>306</v>
      </c>
      <c r="D38" s="111" t="s">
        <v>504</v>
      </c>
      <c r="E38" s="111" t="s">
        <v>505</v>
      </c>
      <c r="F38" s="111" t="s">
        <v>506</v>
      </c>
      <c r="G38" s="111" t="s">
        <v>424</v>
      </c>
      <c r="J38" s="111" t="s">
        <v>348</v>
      </c>
    </row>
    <row r="39" spans="1:10">
      <c r="A39" s="111">
        <v>38</v>
      </c>
      <c r="B39" s="111" t="s">
        <v>366</v>
      </c>
      <c r="C39" s="111" t="s">
        <v>306</v>
      </c>
      <c r="D39" s="111" t="s">
        <v>507</v>
      </c>
      <c r="E39" s="111" t="s">
        <v>508</v>
      </c>
      <c r="F39" s="111" t="s">
        <v>509</v>
      </c>
      <c r="G39" s="111" t="s">
        <v>466</v>
      </c>
      <c r="J39" s="111" t="s">
        <v>348</v>
      </c>
    </row>
    <row r="40" spans="1:10">
      <c r="A40" s="111">
        <v>39</v>
      </c>
      <c r="B40" s="111" t="s">
        <v>366</v>
      </c>
      <c r="C40" s="111" t="s">
        <v>306</v>
      </c>
      <c r="D40" s="111" t="s">
        <v>510</v>
      </c>
      <c r="E40" s="111" t="s">
        <v>511</v>
      </c>
      <c r="F40" s="111" t="s">
        <v>512</v>
      </c>
      <c r="G40" s="111" t="s">
        <v>397</v>
      </c>
      <c r="J40" s="111" t="s">
        <v>348</v>
      </c>
    </row>
    <row r="41" spans="1:10">
      <c r="A41" s="111">
        <v>40</v>
      </c>
      <c r="B41" s="111" t="s">
        <v>366</v>
      </c>
      <c r="C41" s="111" t="s">
        <v>306</v>
      </c>
      <c r="D41" s="111" t="s">
        <v>513</v>
      </c>
      <c r="E41" s="111" t="s">
        <v>514</v>
      </c>
      <c r="F41" s="111" t="s">
        <v>515</v>
      </c>
      <c r="G41" s="111" t="s">
        <v>401</v>
      </c>
      <c r="J41" s="111" t="s">
        <v>348</v>
      </c>
    </row>
    <row r="42" spans="1:10">
      <c r="A42" s="111">
        <v>41</v>
      </c>
      <c r="B42" s="111" t="s">
        <v>366</v>
      </c>
      <c r="C42" s="111" t="s">
        <v>306</v>
      </c>
      <c r="D42" s="111" t="s">
        <v>516</v>
      </c>
      <c r="E42" s="111" t="s">
        <v>517</v>
      </c>
      <c r="F42" s="111" t="s">
        <v>518</v>
      </c>
      <c r="G42" s="111" t="s">
        <v>519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306</v>
      </c>
      <c r="D43" s="111" t="s">
        <v>520</v>
      </c>
      <c r="E43" s="111" t="s">
        <v>521</v>
      </c>
      <c r="F43" s="111" t="s">
        <v>522</v>
      </c>
      <c r="G43" s="111" t="s">
        <v>523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306</v>
      </c>
      <c r="D44" s="111" t="s">
        <v>524</v>
      </c>
      <c r="E44" s="111" t="s">
        <v>525</v>
      </c>
      <c r="F44" s="111" t="s">
        <v>526</v>
      </c>
      <c r="G44" s="111" t="s">
        <v>466</v>
      </c>
      <c r="J44" s="111" t="s">
        <v>348</v>
      </c>
    </row>
    <row r="45" spans="1:10">
      <c r="A45" s="111">
        <v>44</v>
      </c>
      <c r="B45" s="111" t="s">
        <v>366</v>
      </c>
      <c r="C45" s="111" t="s">
        <v>306</v>
      </c>
      <c r="D45" s="111" t="s">
        <v>527</v>
      </c>
      <c r="E45" s="111" t="s">
        <v>528</v>
      </c>
      <c r="F45" s="111" t="s">
        <v>529</v>
      </c>
      <c r="G45" s="111" t="s">
        <v>530</v>
      </c>
      <c r="J45" s="111" t="s">
        <v>348</v>
      </c>
    </row>
    <row r="46" spans="1:10">
      <c r="A46" s="111">
        <v>45</v>
      </c>
      <c r="B46" s="111" t="s">
        <v>366</v>
      </c>
      <c r="C46" s="111" t="s">
        <v>306</v>
      </c>
      <c r="D46" s="111" t="s">
        <v>531</v>
      </c>
      <c r="E46" s="111" t="s">
        <v>532</v>
      </c>
      <c r="F46" s="111" t="s">
        <v>533</v>
      </c>
      <c r="G46" s="111" t="s">
        <v>455</v>
      </c>
      <c r="J46" s="111" t="s">
        <v>348</v>
      </c>
    </row>
    <row r="47" spans="1:10">
      <c r="A47" s="111">
        <v>46</v>
      </c>
      <c r="B47" s="111" t="s">
        <v>366</v>
      </c>
      <c r="C47" s="111" t="s">
        <v>306</v>
      </c>
      <c r="D47" s="111" t="s">
        <v>534</v>
      </c>
      <c r="E47" s="111" t="s">
        <v>535</v>
      </c>
      <c r="F47" s="111" t="s">
        <v>536</v>
      </c>
      <c r="G47" s="111" t="s">
        <v>537</v>
      </c>
      <c r="J47" s="111" t="s">
        <v>348</v>
      </c>
    </row>
    <row r="48" spans="1:10">
      <c r="A48" s="111">
        <v>47</v>
      </c>
      <c r="B48" s="111" t="s">
        <v>366</v>
      </c>
      <c r="C48" s="111" t="s">
        <v>306</v>
      </c>
      <c r="D48" s="111" t="s">
        <v>538</v>
      </c>
      <c r="E48" s="111" t="s">
        <v>539</v>
      </c>
      <c r="F48" s="111" t="s">
        <v>540</v>
      </c>
      <c r="G48" s="111" t="s">
        <v>537</v>
      </c>
      <c r="J48" s="111" t="s">
        <v>348</v>
      </c>
    </row>
    <row r="49" spans="1:10">
      <c r="A49" s="111">
        <v>48</v>
      </c>
      <c r="B49" s="111" t="s">
        <v>366</v>
      </c>
      <c r="C49" s="111" t="s">
        <v>306</v>
      </c>
      <c r="D49" s="111" t="s">
        <v>541</v>
      </c>
      <c r="E49" s="111" t="s">
        <v>542</v>
      </c>
      <c r="F49" s="111" t="s">
        <v>543</v>
      </c>
      <c r="G49" s="111" t="s">
        <v>488</v>
      </c>
      <c r="J49" s="111" t="s">
        <v>348</v>
      </c>
    </row>
    <row r="50" spans="1:10">
      <c r="A50" s="111">
        <v>49</v>
      </c>
      <c r="B50" s="111" t="s">
        <v>366</v>
      </c>
      <c r="C50" s="111" t="s">
        <v>306</v>
      </c>
      <c r="D50" s="111" t="s">
        <v>544</v>
      </c>
      <c r="E50" s="111" t="s">
        <v>545</v>
      </c>
      <c r="F50" s="111" t="s">
        <v>546</v>
      </c>
      <c r="G50" s="111" t="s">
        <v>547</v>
      </c>
      <c r="J50" s="111" t="s">
        <v>348</v>
      </c>
    </row>
    <row r="51" spans="1:10">
      <c r="A51" s="111">
        <v>50</v>
      </c>
      <c r="B51" s="111" t="s">
        <v>366</v>
      </c>
      <c r="C51" s="111" t="s">
        <v>306</v>
      </c>
      <c r="D51" s="111" t="s">
        <v>548</v>
      </c>
      <c r="E51" s="111" t="s">
        <v>549</v>
      </c>
      <c r="F51" s="111" t="s">
        <v>550</v>
      </c>
      <c r="G51" s="111" t="s">
        <v>551</v>
      </c>
      <c r="J51" s="111" t="s">
        <v>348</v>
      </c>
    </row>
    <row r="52" spans="1:10">
      <c r="A52" s="111">
        <v>51</v>
      </c>
      <c r="B52" s="111" t="s">
        <v>366</v>
      </c>
      <c r="C52" s="111" t="s">
        <v>306</v>
      </c>
      <c r="D52" s="111" t="s">
        <v>552</v>
      </c>
      <c r="E52" s="111" t="s">
        <v>553</v>
      </c>
      <c r="F52" s="111" t="s">
        <v>554</v>
      </c>
      <c r="G52" s="111" t="s">
        <v>466</v>
      </c>
      <c r="J52" s="111" t="s">
        <v>348</v>
      </c>
    </row>
    <row r="53" spans="1:10">
      <c r="A53" s="111">
        <v>52</v>
      </c>
      <c r="B53" s="111" t="s">
        <v>366</v>
      </c>
      <c r="C53" s="111" t="s">
        <v>306</v>
      </c>
      <c r="D53" s="111" t="s">
        <v>555</v>
      </c>
      <c r="E53" s="111" t="s">
        <v>556</v>
      </c>
      <c r="F53" s="111" t="s">
        <v>557</v>
      </c>
      <c r="G53" s="111" t="s">
        <v>558</v>
      </c>
      <c r="J53" s="111" t="s">
        <v>348</v>
      </c>
    </row>
    <row r="54" spans="1:10">
      <c r="A54" s="111">
        <v>53</v>
      </c>
      <c r="B54" s="111" t="s">
        <v>366</v>
      </c>
      <c r="C54" s="111" t="s">
        <v>306</v>
      </c>
      <c r="D54" s="111" t="s">
        <v>559</v>
      </c>
      <c r="E54" s="111" t="s">
        <v>560</v>
      </c>
      <c r="F54" s="111" t="s">
        <v>561</v>
      </c>
      <c r="G54" s="111" t="s">
        <v>484</v>
      </c>
      <c r="J54" s="111" t="s">
        <v>348</v>
      </c>
    </row>
    <row r="55" spans="1:10">
      <c r="A55" s="111">
        <v>54</v>
      </c>
      <c r="B55" s="111" t="s">
        <v>366</v>
      </c>
      <c r="C55" s="111" t="s">
        <v>306</v>
      </c>
      <c r="D55" s="111" t="s">
        <v>562</v>
      </c>
      <c r="E55" s="111" t="s">
        <v>563</v>
      </c>
      <c r="F55" s="111" t="s">
        <v>564</v>
      </c>
      <c r="G55" s="111" t="s">
        <v>397</v>
      </c>
      <c r="J55" s="111" t="s">
        <v>348</v>
      </c>
    </row>
    <row r="56" spans="1:10">
      <c r="A56" s="111">
        <v>55</v>
      </c>
      <c r="B56" s="111" t="s">
        <v>366</v>
      </c>
      <c r="C56" s="111" t="s">
        <v>306</v>
      </c>
      <c r="D56" s="111" t="s">
        <v>565</v>
      </c>
      <c r="E56" s="111" t="s">
        <v>566</v>
      </c>
      <c r="F56" s="111" t="s">
        <v>567</v>
      </c>
      <c r="G56" s="111" t="s">
        <v>466</v>
      </c>
      <c r="J56" s="111" t="s">
        <v>348</v>
      </c>
    </row>
    <row r="57" spans="1:10">
      <c r="A57" s="111">
        <v>56</v>
      </c>
      <c r="B57" s="111" t="s">
        <v>366</v>
      </c>
      <c r="C57" s="111" t="s">
        <v>306</v>
      </c>
      <c r="D57" s="111" t="s">
        <v>568</v>
      </c>
      <c r="E57" s="111" t="s">
        <v>569</v>
      </c>
      <c r="F57" s="111" t="s">
        <v>570</v>
      </c>
      <c r="G57" s="111" t="s">
        <v>571</v>
      </c>
      <c r="H57" s="111" t="s">
        <v>572</v>
      </c>
      <c r="J57" s="111" t="s">
        <v>348</v>
      </c>
    </row>
    <row r="58" spans="1:10">
      <c r="A58" s="111">
        <v>57</v>
      </c>
      <c r="B58" s="111" t="s">
        <v>366</v>
      </c>
      <c r="C58" s="111" t="s">
        <v>306</v>
      </c>
      <c r="D58" s="111" t="s">
        <v>573</v>
      </c>
      <c r="E58" s="111" t="s">
        <v>574</v>
      </c>
      <c r="F58" s="111" t="s">
        <v>575</v>
      </c>
      <c r="G58" s="111" t="s">
        <v>466</v>
      </c>
      <c r="J58" s="111" t="s">
        <v>348</v>
      </c>
    </row>
    <row r="59" spans="1:10">
      <c r="A59" s="111">
        <v>58</v>
      </c>
      <c r="B59" s="111" t="s">
        <v>366</v>
      </c>
      <c r="C59" s="111" t="s">
        <v>306</v>
      </c>
      <c r="D59" s="111" t="s">
        <v>576</v>
      </c>
      <c r="E59" s="111" t="s">
        <v>577</v>
      </c>
      <c r="F59" s="111" t="s">
        <v>578</v>
      </c>
      <c r="G59" s="111" t="s">
        <v>537</v>
      </c>
      <c r="J59" s="111" t="s">
        <v>348</v>
      </c>
    </row>
    <row r="60" spans="1:10">
      <c r="A60" s="111">
        <v>59</v>
      </c>
      <c r="B60" s="111" t="s">
        <v>366</v>
      </c>
      <c r="C60" s="111" t="s">
        <v>306</v>
      </c>
      <c r="D60" s="111" t="s">
        <v>579</v>
      </c>
      <c r="E60" s="111" t="s">
        <v>580</v>
      </c>
      <c r="F60" s="111" t="s">
        <v>581</v>
      </c>
      <c r="G60" s="111" t="s">
        <v>378</v>
      </c>
      <c r="J60" s="111" t="s">
        <v>348</v>
      </c>
    </row>
    <row r="61" spans="1:10">
      <c r="A61" s="111">
        <v>60</v>
      </c>
      <c r="B61" s="111" t="s">
        <v>366</v>
      </c>
      <c r="C61" s="111" t="s">
        <v>306</v>
      </c>
      <c r="D61" s="111" t="s">
        <v>582</v>
      </c>
      <c r="E61" s="111" t="s">
        <v>583</v>
      </c>
      <c r="F61" s="111" t="s">
        <v>584</v>
      </c>
      <c r="G61" s="111" t="s">
        <v>571</v>
      </c>
      <c r="J61" s="111" t="s">
        <v>348</v>
      </c>
    </row>
    <row r="62" spans="1:10">
      <c r="A62" s="111">
        <v>61</v>
      </c>
      <c r="B62" s="111" t="s">
        <v>366</v>
      </c>
      <c r="C62" s="111" t="s">
        <v>306</v>
      </c>
      <c r="D62" s="111" t="s">
        <v>585</v>
      </c>
      <c r="E62" s="111" t="s">
        <v>586</v>
      </c>
      <c r="F62" s="111" t="s">
        <v>587</v>
      </c>
      <c r="G62" s="111" t="s">
        <v>466</v>
      </c>
      <c r="J62" s="111" t="s">
        <v>348</v>
      </c>
    </row>
    <row r="63" spans="1:10">
      <c r="A63" s="111">
        <v>62</v>
      </c>
      <c r="B63" s="111" t="s">
        <v>366</v>
      </c>
      <c r="C63" s="111" t="s">
        <v>306</v>
      </c>
      <c r="D63" s="111" t="s">
        <v>588</v>
      </c>
      <c r="E63" s="111" t="s">
        <v>589</v>
      </c>
      <c r="F63" s="111" t="s">
        <v>590</v>
      </c>
      <c r="G63" s="111" t="s">
        <v>466</v>
      </c>
      <c r="J63" s="111" t="s">
        <v>348</v>
      </c>
    </row>
    <row r="64" spans="1:10">
      <c r="A64" s="111">
        <v>63</v>
      </c>
      <c r="B64" s="111" t="s">
        <v>366</v>
      </c>
      <c r="C64" s="111" t="s">
        <v>306</v>
      </c>
      <c r="D64" s="111" t="s">
        <v>591</v>
      </c>
      <c r="E64" s="111" t="s">
        <v>592</v>
      </c>
      <c r="F64" s="111" t="s">
        <v>593</v>
      </c>
      <c r="G64" s="111" t="s">
        <v>466</v>
      </c>
      <c r="J64" s="111" t="s">
        <v>348</v>
      </c>
    </row>
    <row r="65" spans="1:10">
      <c r="A65" s="111">
        <v>64</v>
      </c>
      <c r="B65" s="111" t="s">
        <v>366</v>
      </c>
      <c r="C65" s="111" t="s">
        <v>306</v>
      </c>
      <c r="D65" s="111" t="s">
        <v>594</v>
      </c>
      <c r="E65" s="111" t="s">
        <v>595</v>
      </c>
      <c r="F65" s="111" t="s">
        <v>596</v>
      </c>
      <c r="G65" s="111" t="s">
        <v>378</v>
      </c>
      <c r="J65" s="111" t="s">
        <v>348</v>
      </c>
    </row>
    <row r="66" spans="1:10">
      <c r="A66" s="111">
        <v>65</v>
      </c>
      <c r="B66" s="111" t="s">
        <v>366</v>
      </c>
      <c r="C66" s="111" t="s">
        <v>306</v>
      </c>
      <c r="D66" s="111" t="s">
        <v>597</v>
      </c>
      <c r="E66" s="111" t="s">
        <v>598</v>
      </c>
      <c r="F66" s="111" t="s">
        <v>599</v>
      </c>
      <c r="G66" s="111" t="s">
        <v>547</v>
      </c>
      <c r="J66" s="111" t="s">
        <v>348</v>
      </c>
    </row>
    <row r="67" spans="1:10">
      <c r="A67" s="111">
        <v>66</v>
      </c>
      <c r="B67" s="111" t="s">
        <v>366</v>
      </c>
      <c r="C67" s="111" t="s">
        <v>306</v>
      </c>
      <c r="D67" s="111" t="s">
        <v>600</v>
      </c>
      <c r="E67" s="111" t="s">
        <v>601</v>
      </c>
      <c r="F67" s="111" t="s">
        <v>602</v>
      </c>
      <c r="G67" s="111" t="s">
        <v>603</v>
      </c>
      <c r="J67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604</v>
      </c>
      <c r="B1" s="56" t="s">
        <v>150</v>
      </c>
      <c r="C1" s="56" t="s">
        <v>151</v>
      </c>
      <c r="D1" s="56" t="s">
        <v>1134</v>
      </c>
    </row>
    <row r="2" spans="1:4">
      <c r="A2" s="56">
        <v>1</v>
      </c>
      <c r="B2" s="56" t="s">
        <v>611</v>
      </c>
      <c r="C2" s="56" t="s">
        <v>613</v>
      </c>
      <c r="D2" s="56" t="s">
        <v>614</v>
      </c>
    </row>
    <row r="3" spans="1:4">
      <c r="A3" s="56">
        <v>2</v>
      </c>
      <c r="B3" s="56" t="s">
        <v>611</v>
      </c>
      <c r="C3" s="56" t="s">
        <v>615</v>
      </c>
      <c r="D3" s="56" t="s">
        <v>616</v>
      </c>
    </row>
    <row r="4" spans="1:4">
      <c r="A4" s="56">
        <v>3</v>
      </c>
      <c r="B4" s="56" t="s">
        <v>611</v>
      </c>
      <c r="C4" s="56" t="s">
        <v>611</v>
      </c>
      <c r="D4" s="56" t="s">
        <v>612</v>
      </c>
    </row>
    <row r="5" spans="1:4">
      <c r="A5" s="56">
        <v>4</v>
      </c>
      <c r="B5" s="56" t="s">
        <v>611</v>
      </c>
      <c r="C5" s="56" t="s">
        <v>617</v>
      </c>
      <c r="D5" s="56" t="s">
        <v>618</v>
      </c>
    </row>
    <row r="6" spans="1:4">
      <c r="A6" s="56">
        <v>5</v>
      </c>
      <c r="B6" s="56" t="s">
        <v>611</v>
      </c>
      <c r="C6" s="56" t="s">
        <v>619</v>
      </c>
      <c r="D6" s="56" t="s">
        <v>620</v>
      </c>
    </row>
    <row r="7" spans="1:4">
      <c r="A7" s="56">
        <v>6</v>
      </c>
      <c r="B7" s="56" t="s">
        <v>611</v>
      </c>
      <c r="C7" s="56" t="s">
        <v>621</v>
      </c>
      <c r="D7" s="56" t="s">
        <v>622</v>
      </c>
    </row>
    <row r="8" spans="1:4">
      <c r="A8" s="56">
        <v>7</v>
      </c>
      <c r="B8" s="56" t="s">
        <v>611</v>
      </c>
      <c r="C8" s="56" t="s">
        <v>623</v>
      </c>
      <c r="D8" s="56" t="s">
        <v>624</v>
      </c>
    </row>
    <row r="9" spans="1:4">
      <c r="A9" s="56">
        <v>8</v>
      </c>
      <c r="B9" s="56" t="s">
        <v>611</v>
      </c>
      <c r="C9" s="56" t="s">
        <v>625</v>
      </c>
      <c r="D9" s="56" t="s">
        <v>626</v>
      </c>
    </row>
    <row r="10" spans="1:4">
      <c r="A10" s="56">
        <v>9</v>
      </c>
      <c r="B10" s="56" t="s">
        <v>611</v>
      </c>
      <c r="C10" s="56" t="s">
        <v>627</v>
      </c>
      <c r="D10" s="56" t="s">
        <v>628</v>
      </c>
    </row>
    <row r="11" spans="1:4">
      <c r="A11" s="56">
        <v>10</v>
      </c>
      <c r="B11" s="56" t="s">
        <v>611</v>
      </c>
      <c r="C11" s="56" t="s">
        <v>629</v>
      </c>
      <c r="D11" s="56" t="s">
        <v>630</v>
      </c>
    </row>
    <row r="12" spans="1:4">
      <c r="A12" s="56">
        <v>11</v>
      </c>
      <c r="B12" s="56" t="s">
        <v>611</v>
      </c>
      <c r="C12" s="56" t="s">
        <v>631</v>
      </c>
      <c r="D12" s="56" t="s">
        <v>632</v>
      </c>
    </row>
    <row r="13" spans="1:4">
      <c r="A13" s="56">
        <v>12</v>
      </c>
      <c r="B13" s="56" t="s">
        <v>611</v>
      </c>
      <c r="C13" s="56" t="s">
        <v>633</v>
      </c>
      <c r="D13" s="56" t="s">
        <v>634</v>
      </c>
    </row>
    <row r="14" spans="1:4">
      <c r="A14" s="56">
        <v>13</v>
      </c>
      <c r="B14" s="56" t="s">
        <v>611</v>
      </c>
      <c r="C14" s="56" t="s">
        <v>635</v>
      </c>
      <c r="D14" s="56" t="s">
        <v>636</v>
      </c>
    </row>
    <row r="15" spans="1:4">
      <c r="A15" s="56">
        <v>14</v>
      </c>
      <c r="B15" s="56" t="s">
        <v>611</v>
      </c>
      <c r="C15" s="56" t="s">
        <v>637</v>
      </c>
      <c r="D15" s="56" t="s">
        <v>638</v>
      </c>
    </row>
    <row r="16" spans="1:4">
      <c r="A16" s="56">
        <v>15</v>
      </c>
      <c r="B16" s="56" t="s">
        <v>611</v>
      </c>
      <c r="C16" s="56" t="s">
        <v>639</v>
      </c>
      <c r="D16" s="56" t="s">
        <v>640</v>
      </c>
    </row>
    <row r="17" spans="1:4">
      <c r="A17" s="56">
        <v>16</v>
      </c>
      <c r="B17" s="56" t="s">
        <v>641</v>
      </c>
      <c r="C17" s="56" t="s">
        <v>643</v>
      </c>
      <c r="D17" s="56" t="s">
        <v>644</v>
      </c>
    </row>
    <row r="18" spans="1:4">
      <c r="A18" s="56">
        <v>17</v>
      </c>
      <c r="B18" s="56" t="s">
        <v>641</v>
      </c>
      <c r="C18" s="56" t="s">
        <v>641</v>
      </c>
      <c r="D18" s="56" t="s">
        <v>642</v>
      </c>
    </row>
    <row r="19" spans="1:4">
      <c r="A19" s="56">
        <v>18</v>
      </c>
      <c r="B19" s="56" t="s">
        <v>641</v>
      </c>
      <c r="C19" s="56" t="s">
        <v>645</v>
      </c>
      <c r="D19" s="56" t="s">
        <v>646</v>
      </c>
    </row>
    <row r="20" spans="1:4">
      <c r="A20" s="56">
        <v>19</v>
      </c>
      <c r="B20" s="56" t="s">
        <v>641</v>
      </c>
      <c r="C20" s="56" t="s">
        <v>647</v>
      </c>
      <c r="D20" s="56" t="s">
        <v>648</v>
      </c>
    </row>
    <row r="21" spans="1:4">
      <c r="A21" s="56">
        <v>20</v>
      </c>
      <c r="B21" s="56" t="s">
        <v>641</v>
      </c>
      <c r="C21" s="56" t="s">
        <v>649</v>
      </c>
      <c r="D21" s="56" t="s">
        <v>650</v>
      </c>
    </row>
    <row r="22" spans="1:4">
      <c r="A22" s="56">
        <v>21</v>
      </c>
      <c r="B22" s="56" t="s">
        <v>641</v>
      </c>
      <c r="C22" s="56" t="s">
        <v>651</v>
      </c>
      <c r="D22" s="56" t="s">
        <v>652</v>
      </c>
    </row>
    <row r="23" spans="1:4">
      <c r="A23" s="56">
        <v>22</v>
      </c>
      <c r="B23" s="56" t="s">
        <v>641</v>
      </c>
      <c r="C23" s="56" t="s">
        <v>653</v>
      </c>
      <c r="D23" s="56" t="s">
        <v>654</v>
      </c>
    </row>
    <row r="24" spans="1:4">
      <c r="A24" s="56">
        <v>23</v>
      </c>
      <c r="B24" s="56" t="s">
        <v>641</v>
      </c>
      <c r="C24" s="56" t="s">
        <v>655</v>
      </c>
      <c r="D24" s="56" t="s">
        <v>656</v>
      </c>
    </row>
    <row r="25" spans="1:4">
      <c r="A25" s="56">
        <v>24</v>
      </c>
      <c r="B25" s="56" t="s">
        <v>641</v>
      </c>
      <c r="C25" s="56" t="s">
        <v>657</v>
      </c>
      <c r="D25" s="56" t="s">
        <v>658</v>
      </c>
    </row>
    <row r="26" spans="1:4">
      <c r="A26" s="56">
        <v>25</v>
      </c>
      <c r="B26" s="56" t="s">
        <v>641</v>
      </c>
      <c r="C26" s="56" t="s">
        <v>659</v>
      </c>
      <c r="D26" s="56" t="s">
        <v>660</v>
      </c>
    </row>
    <row r="27" spans="1:4">
      <c r="A27" s="56">
        <v>26</v>
      </c>
      <c r="B27" s="56" t="s">
        <v>641</v>
      </c>
      <c r="C27" s="56" t="s">
        <v>661</v>
      </c>
      <c r="D27" s="56" t="s">
        <v>662</v>
      </c>
    </row>
    <row r="28" spans="1:4">
      <c r="A28" s="56">
        <v>27</v>
      </c>
      <c r="B28" s="56" t="s">
        <v>641</v>
      </c>
      <c r="C28" s="56" t="s">
        <v>663</v>
      </c>
      <c r="D28" s="56" t="s">
        <v>664</v>
      </c>
    </row>
    <row r="29" spans="1:4">
      <c r="A29" s="56">
        <v>28</v>
      </c>
      <c r="B29" s="56" t="s">
        <v>665</v>
      </c>
      <c r="C29" s="56" t="s">
        <v>667</v>
      </c>
      <c r="D29" s="56" t="s">
        <v>668</v>
      </c>
    </row>
    <row r="30" spans="1:4">
      <c r="A30" s="56">
        <v>29</v>
      </c>
      <c r="B30" s="56" t="s">
        <v>665</v>
      </c>
      <c r="C30" s="56" t="s">
        <v>669</v>
      </c>
      <c r="D30" s="56" t="s">
        <v>670</v>
      </c>
    </row>
    <row r="31" spans="1:4">
      <c r="A31" s="56">
        <v>30</v>
      </c>
      <c r="B31" s="56" t="s">
        <v>665</v>
      </c>
      <c r="C31" s="56" t="s">
        <v>665</v>
      </c>
      <c r="D31" s="56" t="s">
        <v>666</v>
      </c>
    </row>
    <row r="32" spans="1:4">
      <c r="A32" s="56">
        <v>31</v>
      </c>
      <c r="B32" s="56" t="s">
        <v>665</v>
      </c>
      <c r="C32" s="56" t="s">
        <v>671</v>
      </c>
      <c r="D32" s="56" t="s">
        <v>672</v>
      </c>
    </row>
    <row r="33" spans="1:4">
      <c r="A33" s="56">
        <v>32</v>
      </c>
      <c r="B33" s="56" t="s">
        <v>665</v>
      </c>
      <c r="C33" s="56" t="s">
        <v>673</v>
      </c>
      <c r="D33" s="56" t="s">
        <v>674</v>
      </c>
    </row>
    <row r="34" spans="1:4">
      <c r="A34" s="56">
        <v>33</v>
      </c>
      <c r="B34" s="56" t="s">
        <v>665</v>
      </c>
      <c r="C34" s="56" t="s">
        <v>675</v>
      </c>
      <c r="D34" s="56" t="s">
        <v>676</v>
      </c>
    </row>
    <row r="35" spans="1:4">
      <c r="A35" s="56">
        <v>34</v>
      </c>
      <c r="B35" s="56" t="s">
        <v>665</v>
      </c>
      <c r="C35" s="56" t="s">
        <v>677</v>
      </c>
      <c r="D35" s="56" t="s">
        <v>678</v>
      </c>
    </row>
    <row r="36" spans="1:4">
      <c r="A36" s="56">
        <v>35</v>
      </c>
      <c r="B36" s="56" t="s">
        <v>665</v>
      </c>
      <c r="C36" s="56" t="s">
        <v>679</v>
      </c>
      <c r="D36" s="56" t="s">
        <v>680</v>
      </c>
    </row>
    <row r="37" spans="1:4">
      <c r="A37" s="56">
        <v>36</v>
      </c>
      <c r="B37" s="56" t="s">
        <v>665</v>
      </c>
      <c r="C37" s="56" t="s">
        <v>681</v>
      </c>
      <c r="D37" s="56" t="s">
        <v>682</v>
      </c>
    </row>
    <row r="38" spans="1:4">
      <c r="A38" s="56">
        <v>37</v>
      </c>
      <c r="B38" s="56" t="s">
        <v>683</v>
      </c>
      <c r="C38" s="56" t="s">
        <v>683</v>
      </c>
      <c r="D38" s="56" t="s">
        <v>684</v>
      </c>
    </row>
    <row r="39" spans="1:4">
      <c r="A39" s="56">
        <v>38</v>
      </c>
      <c r="B39" s="56" t="s">
        <v>685</v>
      </c>
      <c r="C39" s="56" t="s">
        <v>685</v>
      </c>
      <c r="D39" s="56" t="s">
        <v>686</v>
      </c>
    </row>
    <row r="40" spans="1:4">
      <c r="A40" s="56">
        <v>39</v>
      </c>
      <c r="B40" s="56" t="s">
        <v>687</v>
      </c>
      <c r="C40" s="56" t="s">
        <v>687</v>
      </c>
      <c r="D40" s="56" t="s">
        <v>688</v>
      </c>
    </row>
    <row r="41" spans="1:4">
      <c r="A41" s="56">
        <v>40</v>
      </c>
      <c r="B41" s="56" t="s">
        <v>689</v>
      </c>
      <c r="C41" s="56" t="s">
        <v>691</v>
      </c>
      <c r="D41" s="56" t="s">
        <v>692</v>
      </c>
    </row>
    <row r="42" spans="1:4">
      <c r="A42" s="56">
        <v>41</v>
      </c>
      <c r="B42" s="56" t="s">
        <v>689</v>
      </c>
      <c r="C42" s="56" t="s">
        <v>693</v>
      </c>
      <c r="D42" s="56" t="s">
        <v>694</v>
      </c>
    </row>
    <row r="43" spans="1:4">
      <c r="A43" s="56">
        <v>42</v>
      </c>
      <c r="B43" s="56" t="s">
        <v>689</v>
      </c>
      <c r="C43" s="56" t="s">
        <v>695</v>
      </c>
      <c r="D43" s="56" t="s">
        <v>696</v>
      </c>
    </row>
    <row r="44" spans="1:4">
      <c r="A44" s="56">
        <v>43</v>
      </c>
      <c r="B44" s="56" t="s">
        <v>689</v>
      </c>
      <c r="C44" s="56" t="s">
        <v>697</v>
      </c>
      <c r="D44" s="56" t="s">
        <v>698</v>
      </c>
    </row>
    <row r="45" spans="1:4">
      <c r="A45" s="56">
        <v>44</v>
      </c>
      <c r="B45" s="56" t="s">
        <v>689</v>
      </c>
      <c r="C45" s="56" t="s">
        <v>699</v>
      </c>
      <c r="D45" s="56" t="s">
        <v>700</v>
      </c>
    </row>
    <row r="46" spans="1:4">
      <c r="A46" s="56">
        <v>45</v>
      </c>
      <c r="B46" s="56" t="s">
        <v>689</v>
      </c>
      <c r="C46" s="56" t="s">
        <v>689</v>
      </c>
      <c r="D46" s="56" t="s">
        <v>690</v>
      </c>
    </row>
    <row r="47" spans="1:4">
      <c r="A47" s="56">
        <v>46</v>
      </c>
      <c r="B47" s="56" t="s">
        <v>689</v>
      </c>
      <c r="C47" s="56" t="s">
        <v>701</v>
      </c>
      <c r="D47" s="56" t="s">
        <v>702</v>
      </c>
    </row>
    <row r="48" spans="1:4">
      <c r="A48" s="56">
        <v>47</v>
      </c>
      <c r="B48" s="56" t="s">
        <v>689</v>
      </c>
      <c r="C48" s="56" t="s">
        <v>703</v>
      </c>
      <c r="D48" s="56" t="s">
        <v>704</v>
      </c>
    </row>
    <row r="49" spans="1:4">
      <c r="A49" s="56">
        <v>48</v>
      </c>
      <c r="B49" s="56" t="s">
        <v>689</v>
      </c>
      <c r="C49" s="56" t="s">
        <v>705</v>
      </c>
      <c r="D49" s="56" t="s">
        <v>706</v>
      </c>
    </row>
    <row r="50" spans="1:4">
      <c r="A50" s="56">
        <v>49</v>
      </c>
      <c r="B50" s="56" t="s">
        <v>689</v>
      </c>
      <c r="C50" s="56" t="s">
        <v>707</v>
      </c>
      <c r="D50" s="56" t="s">
        <v>708</v>
      </c>
    </row>
    <row r="51" spans="1:4">
      <c r="A51" s="56">
        <v>50</v>
      </c>
      <c r="B51" s="56" t="s">
        <v>689</v>
      </c>
      <c r="C51" s="56" t="s">
        <v>709</v>
      </c>
      <c r="D51" s="56" t="s">
        <v>710</v>
      </c>
    </row>
    <row r="52" spans="1:4">
      <c r="A52" s="56">
        <v>51</v>
      </c>
      <c r="B52" s="56" t="s">
        <v>689</v>
      </c>
      <c r="C52" s="56" t="s">
        <v>711</v>
      </c>
      <c r="D52" s="56" t="s">
        <v>712</v>
      </c>
    </row>
    <row r="53" spans="1:4">
      <c r="A53" s="56">
        <v>52</v>
      </c>
      <c r="B53" s="56" t="s">
        <v>689</v>
      </c>
      <c r="C53" s="56" t="s">
        <v>713</v>
      </c>
      <c r="D53" s="56" t="s">
        <v>714</v>
      </c>
    </row>
    <row r="54" spans="1:4">
      <c r="A54" s="56">
        <v>53</v>
      </c>
      <c r="B54" s="56" t="s">
        <v>689</v>
      </c>
      <c r="C54" s="56" t="s">
        <v>715</v>
      </c>
      <c r="D54" s="56" t="s">
        <v>716</v>
      </c>
    </row>
    <row r="55" spans="1:4">
      <c r="A55" s="56">
        <v>54</v>
      </c>
      <c r="B55" s="56" t="s">
        <v>717</v>
      </c>
      <c r="C55" s="56" t="s">
        <v>719</v>
      </c>
      <c r="D55" s="56" t="s">
        <v>720</v>
      </c>
    </row>
    <row r="56" spans="1:4">
      <c r="A56" s="56">
        <v>55</v>
      </c>
      <c r="B56" s="56" t="s">
        <v>717</v>
      </c>
      <c r="C56" s="56" t="s">
        <v>721</v>
      </c>
      <c r="D56" s="56" t="s">
        <v>722</v>
      </c>
    </row>
    <row r="57" spans="1:4">
      <c r="A57" s="56">
        <v>56</v>
      </c>
      <c r="B57" s="56" t="s">
        <v>717</v>
      </c>
      <c r="C57" s="56" t="s">
        <v>717</v>
      </c>
      <c r="D57" s="56" t="s">
        <v>718</v>
      </c>
    </row>
    <row r="58" spans="1:4">
      <c r="A58" s="56">
        <v>57</v>
      </c>
      <c r="B58" s="56" t="s">
        <v>717</v>
      </c>
      <c r="C58" s="56" t="s">
        <v>723</v>
      </c>
      <c r="D58" s="56" t="s">
        <v>724</v>
      </c>
    </row>
    <row r="59" spans="1:4">
      <c r="A59" s="56">
        <v>58</v>
      </c>
      <c r="B59" s="56" t="s">
        <v>717</v>
      </c>
      <c r="C59" s="56" t="s">
        <v>725</v>
      </c>
      <c r="D59" s="56" t="s">
        <v>726</v>
      </c>
    </row>
    <row r="60" spans="1:4">
      <c r="A60" s="56">
        <v>59</v>
      </c>
      <c r="B60" s="56" t="s">
        <v>717</v>
      </c>
      <c r="C60" s="56" t="s">
        <v>727</v>
      </c>
      <c r="D60" s="56" t="s">
        <v>728</v>
      </c>
    </row>
    <row r="61" spans="1:4">
      <c r="A61" s="56">
        <v>60</v>
      </c>
      <c r="B61" s="56" t="s">
        <v>717</v>
      </c>
      <c r="C61" s="56" t="s">
        <v>729</v>
      </c>
      <c r="D61" s="56" t="s">
        <v>730</v>
      </c>
    </row>
    <row r="62" spans="1:4">
      <c r="A62" s="56">
        <v>61</v>
      </c>
      <c r="B62" s="56" t="s">
        <v>717</v>
      </c>
      <c r="C62" s="56" t="s">
        <v>731</v>
      </c>
      <c r="D62" s="56" t="s">
        <v>732</v>
      </c>
    </row>
    <row r="63" spans="1:4">
      <c r="A63" s="56">
        <v>62</v>
      </c>
      <c r="B63" s="56" t="s">
        <v>717</v>
      </c>
      <c r="C63" s="56" t="s">
        <v>733</v>
      </c>
      <c r="D63" s="56" t="s">
        <v>734</v>
      </c>
    </row>
    <row r="64" spans="1:4">
      <c r="A64" s="56">
        <v>63</v>
      </c>
      <c r="B64" s="56" t="s">
        <v>735</v>
      </c>
      <c r="C64" s="56" t="s">
        <v>737</v>
      </c>
      <c r="D64" s="56" t="s">
        <v>738</v>
      </c>
    </row>
    <row r="65" spans="1:4">
      <c r="A65" s="56">
        <v>64</v>
      </c>
      <c r="B65" s="56" t="s">
        <v>735</v>
      </c>
      <c r="C65" s="56" t="s">
        <v>739</v>
      </c>
      <c r="D65" s="56" t="s">
        <v>740</v>
      </c>
    </row>
    <row r="66" spans="1:4">
      <c r="A66" s="56">
        <v>65</v>
      </c>
      <c r="B66" s="56" t="s">
        <v>735</v>
      </c>
      <c r="C66" s="56" t="s">
        <v>741</v>
      </c>
      <c r="D66" s="56" t="s">
        <v>742</v>
      </c>
    </row>
    <row r="67" spans="1:4">
      <c r="A67" s="56">
        <v>66</v>
      </c>
      <c r="B67" s="56" t="s">
        <v>735</v>
      </c>
      <c r="C67" s="56" t="s">
        <v>735</v>
      </c>
      <c r="D67" s="56" t="s">
        <v>736</v>
      </c>
    </row>
    <row r="68" spans="1:4">
      <c r="A68" s="56">
        <v>67</v>
      </c>
      <c r="B68" s="56" t="s">
        <v>735</v>
      </c>
      <c r="C68" s="56" t="s">
        <v>743</v>
      </c>
      <c r="D68" s="56" t="s">
        <v>744</v>
      </c>
    </row>
    <row r="69" spans="1:4">
      <c r="A69" s="56">
        <v>68</v>
      </c>
      <c r="B69" s="56" t="s">
        <v>735</v>
      </c>
      <c r="C69" s="56" t="s">
        <v>745</v>
      </c>
      <c r="D69" s="56" t="s">
        <v>746</v>
      </c>
    </row>
    <row r="70" spans="1:4">
      <c r="A70" s="56">
        <v>69</v>
      </c>
      <c r="B70" s="56" t="s">
        <v>735</v>
      </c>
      <c r="C70" s="56" t="s">
        <v>747</v>
      </c>
      <c r="D70" s="56" t="s">
        <v>748</v>
      </c>
    </row>
    <row r="71" spans="1:4">
      <c r="A71" s="56">
        <v>70</v>
      </c>
      <c r="B71" s="56" t="s">
        <v>735</v>
      </c>
      <c r="C71" s="56" t="s">
        <v>749</v>
      </c>
      <c r="D71" s="56" t="s">
        <v>750</v>
      </c>
    </row>
    <row r="72" spans="1:4">
      <c r="A72" s="56">
        <v>71</v>
      </c>
      <c r="B72" s="56" t="s">
        <v>735</v>
      </c>
      <c r="C72" s="56" t="s">
        <v>751</v>
      </c>
      <c r="D72" s="56" t="s">
        <v>752</v>
      </c>
    </row>
    <row r="73" spans="1:4">
      <c r="A73" s="56">
        <v>72</v>
      </c>
      <c r="B73" s="56" t="s">
        <v>735</v>
      </c>
      <c r="C73" s="56" t="s">
        <v>753</v>
      </c>
      <c r="D73" s="56" t="s">
        <v>754</v>
      </c>
    </row>
    <row r="74" spans="1:4">
      <c r="A74" s="56">
        <v>73</v>
      </c>
      <c r="B74" s="56" t="s">
        <v>735</v>
      </c>
      <c r="C74" s="56" t="s">
        <v>755</v>
      </c>
      <c r="D74" s="56" t="s">
        <v>756</v>
      </c>
    </row>
    <row r="75" spans="1:4">
      <c r="A75" s="56">
        <v>74</v>
      </c>
      <c r="B75" s="56" t="s">
        <v>735</v>
      </c>
      <c r="C75" s="56" t="s">
        <v>757</v>
      </c>
      <c r="D75" s="56" t="s">
        <v>758</v>
      </c>
    </row>
    <row r="76" spans="1:4">
      <c r="A76" s="56">
        <v>75</v>
      </c>
      <c r="B76" s="56" t="s">
        <v>759</v>
      </c>
      <c r="C76" s="56" t="s">
        <v>761</v>
      </c>
      <c r="D76" s="56" t="s">
        <v>762</v>
      </c>
    </row>
    <row r="77" spans="1:4">
      <c r="A77" s="56">
        <v>76</v>
      </c>
      <c r="B77" s="56" t="s">
        <v>759</v>
      </c>
      <c r="C77" s="56" t="s">
        <v>763</v>
      </c>
      <c r="D77" s="56" t="s">
        <v>764</v>
      </c>
    </row>
    <row r="78" spans="1:4">
      <c r="A78" s="56">
        <v>77</v>
      </c>
      <c r="B78" s="56" t="s">
        <v>759</v>
      </c>
      <c r="C78" s="56" t="s">
        <v>759</v>
      </c>
      <c r="D78" s="56" t="s">
        <v>760</v>
      </c>
    </row>
    <row r="79" spans="1:4">
      <c r="A79" s="56">
        <v>78</v>
      </c>
      <c r="B79" s="56" t="s">
        <v>759</v>
      </c>
      <c r="C79" s="56" t="s">
        <v>765</v>
      </c>
      <c r="D79" s="56" t="s">
        <v>766</v>
      </c>
    </row>
    <row r="80" spans="1:4">
      <c r="A80" s="56">
        <v>79</v>
      </c>
      <c r="B80" s="56" t="s">
        <v>759</v>
      </c>
      <c r="C80" s="56" t="s">
        <v>767</v>
      </c>
      <c r="D80" s="56" t="s">
        <v>768</v>
      </c>
    </row>
    <row r="81" spans="1:4">
      <c r="A81" s="56">
        <v>80</v>
      </c>
      <c r="B81" s="56" t="s">
        <v>759</v>
      </c>
      <c r="C81" s="56" t="s">
        <v>769</v>
      </c>
      <c r="D81" s="56" t="s">
        <v>770</v>
      </c>
    </row>
    <row r="82" spans="1:4">
      <c r="A82" s="56">
        <v>81</v>
      </c>
      <c r="B82" s="56" t="s">
        <v>759</v>
      </c>
      <c r="C82" s="56" t="s">
        <v>771</v>
      </c>
      <c r="D82" s="56" t="s">
        <v>772</v>
      </c>
    </row>
    <row r="83" spans="1:4">
      <c r="A83" s="56">
        <v>82</v>
      </c>
      <c r="B83" s="56" t="s">
        <v>759</v>
      </c>
      <c r="C83" s="56" t="s">
        <v>773</v>
      </c>
      <c r="D83" s="56" t="s">
        <v>774</v>
      </c>
    </row>
    <row r="84" spans="1:4">
      <c r="A84" s="56">
        <v>83</v>
      </c>
      <c r="B84" s="56" t="s">
        <v>775</v>
      </c>
      <c r="C84" s="56" t="s">
        <v>777</v>
      </c>
      <c r="D84" s="56" t="s">
        <v>778</v>
      </c>
    </row>
    <row r="85" spans="1:4">
      <c r="A85" s="56">
        <v>84</v>
      </c>
      <c r="B85" s="56" t="s">
        <v>775</v>
      </c>
      <c r="C85" s="56" t="s">
        <v>779</v>
      </c>
      <c r="D85" s="56" t="s">
        <v>780</v>
      </c>
    </row>
    <row r="86" spans="1:4">
      <c r="A86" s="56">
        <v>85</v>
      </c>
      <c r="B86" s="56" t="s">
        <v>775</v>
      </c>
      <c r="C86" s="56" t="s">
        <v>765</v>
      </c>
      <c r="D86" s="56" t="s">
        <v>781</v>
      </c>
    </row>
    <row r="87" spans="1:4">
      <c r="A87" s="56">
        <v>86</v>
      </c>
      <c r="B87" s="56" t="s">
        <v>775</v>
      </c>
      <c r="C87" s="56" t="s">
        <v>782</v>
      </c>
      <c r="D87" s="56" t="s">
        <v>783</v>
      </c>
    </row>
    <row r="88" spans="1:4">
      <c r="A88" s="56">
        <v>87</v>
      </c>
      <c r="B88" s="56" t="s">
        <v>775</v>
      </c>
      <c r="C88" s="56" t="s">
        <v>784</v>
      </c>
      <c r="D88" s="56" t="s">
        <v>785</v>
      </c>
    </row>
    <row r="89" spans="1:4">
      <c r="A89" s="56">
        <v>88</v>
      </c>
      <c r="B89" s="56" t="s">
        <v>775</v>
      </c>
      <c r="C89" s="56" t="s">
        <v>775</v>
      </c>
      <c r="D89" s="56" t="s">
        <v>776</v>
      </c>
    </row>
    <row r="90" spans="1:4">
      <c r="A90" s="56">
        <v>89</v>
      </c>
      <c r="B90" s="56" t="s">
        <v>775</v>
      </c>
      <c r="C90" s="56" t="s">
        <v>786</v>
      </c>
      <c r="D90" s="56" t="s">
        <v>787</v>
      </c>
    </row>
    <row r="91" spans="1:4">
      <c r="A91" s="56">
        <v>90</v>
      </c>
      <c r="B91" s="56" t="s">
        <v>775</v>
      </c>
      <c r="C91" s="56" t="s">
        <v>788</v>
      </c>
      <c r="D91" s="56" t="s">
        <v>789</v>
      </c>
    </row>
    <row r="92" spans="1:4">
      <c r="A92" s="56">
        <v>91</v>
      </c>
      <c r="B92" s="56" t="s">
        <v>775</v>
      </c>
      <c r="C92" s="56" t="s">
        <v>790</v>
      </c>
      <c r="D92" s="56" t="s">
        <v>791</v>
      </c>
    </row>
    <row r="93" spans="1:4">
      <c r="A93" s="56">
        <v>92</v>
      </c>
      <c r="B93" s="56" t="s">
        <v>775</v>
      </c>
      <c r="C93" s="56" t="s">
        <v>792</v>
      </c>
      <c r="D93" s="56" t="s">
        <v>793</v>
      </c>
    </row>
    <row r="94" spans="1:4">
      <c r="A94" s="56">
        <v>93</v>
      </c>
      <c r="B94" s="56" t="s">
        <v>775</v>
      </c>
      <c r="C94" s="56" t="s">
        <v>794</v>
      </c>
      <c r="D94" s="56" t="s">
        <v>795</v>
      </c>
    </row>
    <row r="95" spans="1:4">
      <c r="A95" s="56">
        <v>94</v>
      </c>
      <c r="B95" s="56" t="s">
        <v>796</v>
      </c>
      <c r="C95" s="56" t="s">
        <v>798</v>
      </c>
      <c r="D95" s="56" t="s">
        <v>799</v>
      </c>
    </row>
    <row r="96" spans="1:4">
      <c r="A96" s="56">
        <v>95</v>
      </c>
      <c r="B96" s="56" t="s">
        <v>796</v>
      </c>
      <c r="C96" s="56" t="s">
        <v>796</v>
      </c>
      <c r="D96" s="56" t="s">
        <v>797</v>
      </c>
    </row>
    <row r="97" spans="1:4">
      <c r="A97" s="56">
        <v>96</v>
      </c>
      <c r="B97" s="56" t="s">
        <v>796</v>
      </c>
      <c r="C97" s="56" t="s">
        <v>800</v>
      </c>
      <c r="D97" s="56" t="s">
        <v>801</v>
      </c>
    </row>
    <row r="98" spans="1:4">
      <c r="A98" s="56">
        <v>97</v>
      </c>
      <c r="B98" s="56" t="s">
        <v>796</v>
      </c>
      <c r="C98" s="56" t="s">
        <v>802</v>
      </c>
      <c r="D98" s="56" t="s">
        <v>803</v>
      </c>
    </row>
    <row r="99" spans="1:4">
      <c r="A99" s="56">
        <v>98</v>
      </c>
      <c r="B99" s="56" t="s">
        <v>796</v>
      </c>
      <c r="C99" s="56" t="s">
        <v>804</v>
      </c>
      <c r="D99" s="56" t="s">
        <v>805</v>
      </c>
    </row>
    <row r="100" spans="1:4">
      <c r="A100" s="56">
        <v>99</v>
      </c>
      <c r="B100" s="56" t="s">
        <v>796</v>
      </c>
      <c r="C100" s="56" t="s">
        <v>806</v>
      </c>
      <c r="D100" s="56" t="s">
        <v>807</v>
      </c>
    </row>
    <row r="101" spans="1:4">
      <c r="A101" s="56">
        <v>100</v>
      </c>
      <c r="B101" s="56" t="s">
        <v>796</v>
      </c>
      <c r="C101" s="56" t="s">
        <v>808</v>
      </c>
      <c r="D101" s="56" t="s">
        <v>809</v>
      </c>
    </row>
    <row r="102" spans="1:4">
      <c r="A102" s="56">
        <v>101</v>
      </c>
      <c r="B102" s="56" t="s">
        <v>796</v>
      </c>
      <c r="C102" s="56" t="s">
        <v>810</v>
      </c>
      <c r="D102" s="56" t="s">
        <v>811</v>
      </c>
    </row>
    <row r="103" spans="1:4">
      <c r="A103" s="56">
        <v>102</v>
      </c>
      <c r="B103" s="56" t="s">
        <v>812</v>
      </c>
      <c r="C103" s="56" t="s">
        <v>812</v>
      </c>
      <c r="D103" s="56" t="s">
        <v>813</v>
      </c>
    </row>
    <row r="104" spans="1:4">
      <c r="A104" s="56">
        <v>103</v>
      </c>
      <c r="B104" s="56" t="s">
        <v>812</v>
      </c>
      <c r="C104" s="56" t="s">
        <v>814</v>
      </c>
      <c r="D104" s="56" t="s">
        <v>815</v>
      </c>
    </row>
    <row r="105" spans="1:4">
      <c r="A105" s="56">
        <v>104</v>
      </c>
      <c r="B105" s="56" t="s">
        <v>812</v>
      </c>
      <c r="C105" s="56" t="s">
        <v>816</v>
      </c>
      <c r="D105" s="56" t="s">
        <v>817</v>
      </c>
    </row>
    <row r="106" spans="1:4">
      <c r="A106" s="56">
        <v>105</v>
      </c>
      <c r="B106" s="56" t="s">
        <v>812</v>
      </c>
      <c r="C106" s="56" t="s">
        <v>818</v>
      </c>
      <c r="D106" s="56" t="s">
        <v>819</v>
      </c>
    </row>
    <row r="107" spans="1:4">
      <c r="A107" s="56">
        <v>106</v>
      </c>
      <c r="B107" s="56" t="s">
        <v>812</v>
      </c>
      <c r="C107" s="56" t="s">
        <v>820</v>
      </c>
      <c r="D107" s="56" t="s">
        <v>821</v>
      </c>
    </row>
    <row r="108" spans="1:4">
      <c r="A108" s="56">
        <v>107</v>
      </c>
      <c r="B108" s="56" t="s">
        <v>812</v>
      </c>
      <c r="C108" s="56" t="s">
        <v>733</v>
      </c>
      <c r="D108" s="56" t="s">
        <v>822</v>
      </c>
    </row>
    <row r="109" spans="1:4">
      <c r="A109" s="56">
        <v>108</v>
      </c>
      <c r="B109" s="56" t="s">
        <v>823</v>
      </c>
      <c r="C109" s="56" t="s">
        <v>825</v>
      </c>
      <c r="D109" s="56" t="s">
        <v>826</v>
      </c>
    </row>
    <row r="110" spans="1:4">
      <c r="A110" s="56">
        <v>109</v>
      </c>
      <c r="B110" s="56" t="s">
        <v>823</v>
      </c>
      <c r="C110" s="56" t="s">
        <v>827</v>
      </c>
      <c r="D110" s="56" t="s">
        <v>828</v>
      </c>
    </row>
    <row r="111" spans="1:4">
      <c r="A111" s="56">
        <v>110</v>
      </c>
      <c r="B111" s="56" t="s">
        <v>823</v>
      </c>
      <c r="C111" s="56" t="s">
        <v>829</v>
      </c>
      <c r="D111" s="56" t="s">
        <v>830</v>
      </c>
    </row>
    <row r="112" spans="1:4">
      <c r="A112" s="56">
        <v>111</v>
      </c>
      <c r="B112" s="56" t="s">
        <v>823</v>
      </c>
      <c r="C112" s="56" t="s">
        <v>831</v>
      </c>
      <c r="D112" s="56" t="s">
        <v>832</v>
      </c>
    </row>
    <row r="113" spans="1:4">
      <c r="A113" s="56">
        <v>112</v>
      </c>
      <c r="B113" s="56" t="s">
        <v>823</v>
      </c>
      <c r="C113" s="56" t="s">
        <v>833</v>
      </c>
      <c r="D113" s="56" t="s">
        <v>834</v>
      </c>
    </row>
    <row r="114" spans="1:4">
      <c r="A114" s="56">
        <v>113</v>
      </c>
      <c r="B114" s="56" t="s">
        <v>823</v>
      </c>
      <c r="C114" s="56" t="s">
        <v>835</v>
      </c>
      <c r="D114" s="56" t="s">
        <v>836</v>
      </c>
    </row>
    <row r="115" spans="1:4">
      <c r="A115" s="56">
        <v>114</v>
      </c>
      <c r="B115" s="56" t="s">
        <v>823</v>
      </c>
      <c r="C115" s="56" t="s">
        <v>837</v>
      </c>
      <c r="D115" s="56" t="s">
        <v>838</v>
      </c>
    </row>
    <row r="116" spans="1:4">
      <c r="A116" s="56">
        <v>115</v>
      </c>
      <c r="B116" s="56" t="s">
        <v>823</v>
      </c>
      <c r="C116" s="56" t="s">
        <v>769</v>
      </c>
      <c r="D116" s="56" t="s">
        <v>839</v>
      </c>
    </row>
    <row r="117" spans="1:4">
      <c r="A117" s="56">
        <v>116</v>
      </c>
      <c r="B117" s="56" t="s">
        <v>823</v>
      </c>
      <c r="C117" s="56" t="s">
        <v>840</v>
      </c>
      <c r="D117" s="56" t="s">
        <v>841</v>
      </c>
    </row>
    <row r="118" spans="1:4">
      <c r="A118" s="56">
        <v>117</v>
      </c>
      <c r="B118" s="56" t="s">
        <v>823</v>
      </c>
      <c r="C118" s="56" t="s">
        <v>823</v>
      </c>
      <c r="D118" s="56" t="s">
        <v>824</v>
      </c>
    </row>
    <row r="119" spans="1:4">
      <c r="A119" s="56">
        <v>118</v>
      </c>
      <c r="B119" s="56" t="s">
        <v>823</v>
      </c>
      <c r="C119" s="56" t="s">
        <v>842</v>
      </c>
      <c r="D119" s="56" t="s">
        <v>843</v>
      </c>
    </row>
    <row r="120" spans="1:4">
      <c r="A120" s="56">
        <v>119</v>
      </c>
      <c r="B120" s="56" t="s">
        <v>823</v>
      </c>
      <c r="C120" s="56" t="s">
        <v>844</v>
      </c>
      <c r="D120" s="56" t="s">
        <v>845</v>
      </c>
    </row>
    <row r="121" spans="1:4">
      <c r="A121" s="56">
        <v>120</v>
      </c>
      <c r="B121" s="56" t="s">
        <v>823</v>
      </c>
      <c r="C121" s="56" t="s">
        <v>846</v>
      </c>
      <c r="D121" s="56" t="s">
        <v>847</v>
      </c>
    </row>
    <row r="122" spans="1:4">
      <c r="A122" s="56">
        <v>121</v>
      </c>
      <c r="B122" s="56" t="s">
        <v>823</v>
      </c>
      <c r="C122" s="56" t="s">
        <v>848</v>
      </c>
      <c r="D122" s="56" t="s">
        <v>849</v>
      </c>
    </row>
    <row r="123" spans="1:4">
      <c r="A123" s="56">
        <v>122</v>
      </c>
      <c r="B123" s="56" t="s">
        <v>850</v>
      </c>
      <c r="C123" s="56" t="s">
        <v>852</v>
      </c>
      <c r="D123" s="56" t="s">
        <v>853</v>
      </c>
    </row>
    <row r="124" spans="1:4">
      <c r="A124" s="56">
        <v>123</v>
      </c>
      <c r="B124" s="56" t="s">
        <v>850</v>
      </c>
      <c r="C124" s="56" t="s">
        <v>854</v>
      </c>
      <c r="D124" s="56" t="s">
        <v>855</v>
      </c>
    </row>
    <row r="125" spans="1:4">
      <c r="A125" s="56">
        <v>124</v>
      </c>
      <c r="B125" s="56" t="s">
        <v>850</v>
      </c>
      <c r="C125" s="56" t="s">
        <v>856</v>
      </c>
      <c r="D125" s="56" t="s">
        <v>857</v>
      </c>
    </row>
    <row r="126" spans="1:4">
      <c r="A126" s="56">
        <v>125</v>
      </c>
      <c r="B126" s="56" t="s">
        <v>850</v>
      </c>
      <c r="C126" s="56" t="s">
        <v>858</v>
      </c>
      <c r="D126" s="56" t="s">
        <v>859</v>
      </c>
    </row>
    <row r="127" spans="1:4">
      <c r="A127" s="56">
        <v>126</v>
      </c>
      <c r="B127" s="56" t="s">
        <v>850</v>
      </c>
      <c r="C127" s="56" t="s">
        <v>860</v>
      </c>
      <c r="D127" s="56" t="s">
        <v>861</v>
      </c>
    </row>
    <row r="128" spans="1:4">
      <c r="A128" s="56">
        <v>127</v>
      </c>
      <c r="B128" s="56" t="s">
        <v>850</v>
      </c>
      <c r="C128" s="56" t="s">
        <v>862</v>
      </c>
      <c r="D128" s="56" t="s">
        <v>863</v>
      </c>
    </row>
    <row r="129" spans="1:4">
      <c r="A129" s="56">
        <v>128</v>
      </c>
      <c r="B129" s="56" t="s">
        <v>850</v>
      </c>
      <c r="C129" s="56" t="s">
        <v>864</v>
      </c>
      <c r="D129" s="56" t="s">
        <v>865</v>
      </c>
    </row>
    <row r="130" spans="1:4">
      <c r="A130" s="56">
        <v>129</v>
      </c>
      <c r="B130" s="56" t="s">
        <v>850</v>
      </c>
      <c r="C130" s="56" t="s">
        <v>866</v>
      </c>
      <c r="D130" s="56" t="s">
        <v>867</v>
      </c>
    </row>
    <row r="131" spans="1:4">
      <c r="A131" s="56">
        <v>130</v>
      </c>
      <c r="B131" s="56" t="s">
        <v>850</v>
      </c>
      <c r="C131" s="56" t="s">
        <v>788</v>
      </c>
      <c r="D131" s="56" t="s">
        <v>868</v>
      </c>
    </row>
    <row r="132" spans="1:4">
      <c r="A132" s="56">
        <v>131</v>
      </c>
      <c r="B132" s="56" t="s">
        <v>850</v>
      </c>
      <c r="C132" s="56" t="s">
        <v>850</v>
      </c>
      <c r="D132" s="56" t="s">
        <v>851</v>
      </c>
    </row>
    <row r="133" spans="1:4">
      <c r="A133" s="56">
        <v>132</v>
      </c>
      <c r="B133" s="56" t="s">
        <v>850</v>
      </c>
      <c r="C133" s="56" t="s">
        <v>869</v>
      </c>
      <c r="D133" s="56" t="s">
        <v>870</v>
      </c>
    </row>
    <row r="134" spans="1:4">
      <c r="A134" s="56">
        <v>133</v>
      </c>
      <c r="B134" s="56" t="s">
        <v>850</v>
      </c>
      <c r="C134" s="56" t="s">
        <v>871</v>
      </c>
      <c r="D134" s="56" t="s">
        <v>872</v>
      </c>
    </row>
    <row r="135" spans="1:4">
      <c r="A135" s="56">
        <v>134</v>
      </c>
      <c r="B135" s="56" t="s">
        <v>850</v>
      </c>
      <c r="C135" s="56" t="s">
        <v>873</v>
      </c>
      <c r="D135" s="56" t="s">
        <v>874</v>
      </c>
    </row>
    <row r="136" spans="1:4">
      <c r="A136" s="56">
        <v>135</v>
      </c>
      <c r="B136" s="56" t="s">
        <v>850</v>
      </c>
      <c r="C136" s="56" t="s">
        <v>875</v>
      </c>
      <c r="D136" s="56" t="s">
        <v>876</v>
      </c>
    </row>
    <row r="137" spans="1:4">
      <c r="A137" s="56">
        <v>136</v>
      </c>
      <c r="B137" s="56" t="s">
        <v>850</v>
      </c>
      <c r="C137" s="56" t="s">
        <v>877</v>
      </c>
      <c r="D137" s="56" t="s">
        <v>878</v>
      </c>
    </row>
    <row r="138" spans="1:4">
      <c r="A138" s="56">
        <v>137</v>
      </c>
      <c r="B138" s="56" t="s">
        <v>850</v>
      </c>
      <c r="C138" s="56" t="s">
        <v>879</v>
      </c>
      <c r="D138" s="56" t="s">
        <v>880</v>
      </c>
    </row>
    <row r="139" spans="1:4">
      <c r="A139" s="56">
        <v>138</v>
      </c>
      <c r="B139" s="56" t="s">
        <v>850</v>
      </c>
      <c r="C139" s="56" t="s">
        <v>881</v>
      </c>
      <c r="D139" s="56" t="s">
        <v>882</v>
      </c>
    </row>
    <row r="140" spans="1:4">
      <c r="A140" s="56">
        <v>139</v>
      </c>
      <c r="B140" s="56" t="s">
        <v>883</v>
      </c>
      <c r="C140" s="56" t="s">
        <v>885</v>
      </c>
      <c r="D140" s="56" t="s">
        <v>886</v>
      </c>
    </row>
    <row r="141" spans="1:4">
      <c r="A141" s="56">
        <v>140</v>
      </c>
      <c r="B141" s="56" t="s">
        <v>883</v>
      </c>
      <c r="C141" s="56" t="s">
        <v>887</v>
      </c>
      <c r="D141" s="56" t="s">
        <v>888</v>
      </c>
    </row>
    <row r="142" spans="1:4">
      <c r="A142" s="56">
        <v>141</v>
      </c>
      <c r="B142" s="56" t="s">
        <v>883</v>
      </c>
      <c r="C142" s="56" t="s">
        <v>889</v>
      </c>
      <c r="D142" s="56" t="s">
        <v>890</v>
      </c>
    </row>
    <row r="143" spans="1:4">
      <c r="A143" s="56">
        <v>142</v>
      </c>
      <c r="B143" s="56" t="s">
        <v>883</v>
      </c>
      <c r="C143" s="56" t="s">
        <v>891</v>
      </c>
      <c r="D143" s="56" t="s">
        <v>892</v>
      </c>
    </row>
    <row r="144" spans="1:4">
      <c r="A144" s="56">
        <v>143</v>
      </c>
      <c r="B144" s="56" t="s">
        <v>883</v>
      </c>
      <c r="C144" s="56" t="s">
        <v>893</v>
      </c>
      <c r="D144" s="56" t="s">
        <v>894</v>
      </c>
    </row>
    <row r="145" spans="1:4">
      <c r="A145" s="56">
        <v>144</v>
      </c>
      <c r="B145" s="56" t="s">
        <v>883</v>
      </c>
      <c r="C145" s="56" t="s">
        <v>883</v>
      </c>
      <c r="D145" s="56" t="s">
        <v>884</v>
      </c>
    </row>
    <row r="146" spans="1:4">
      <c r="A146" s="56">
        <v>145</v>
      </c>
      <c r="B146" s="56" t="s">
        <v>883</v>
      </c>
      <c r="C146" s="56" t="s">
        <v>755</v>
      </c>
      <c r="D146" s="56" t="s">
        <v>895</v>
      </c>
    </row>
    <row r="147" spans="1:4">
      <c r="A147" s="56">
        <v>146</v>
      </c>
      <c r="B147" s="56" t="s">
        <v>883</v>
      </c>
      <c r="C147" s="56" t="s">
        <v>896</v>
      </c>
      <c r="D147" s="56" t="s">
        <v>897</v>
      </c>
    </row>
    <row r="148" spans="1:4">
      <c r="A148" s="56">
        <v>147</v>
      </c>
      <c r="B148" s="56" t="s">
        <v>883</v>
      </c>
      <c r="C148" s="56" t="s">
        <v>898</v>
      </c>
      <c r="D148" s="56" t="s">
        <v>899</v>
      </c>
    </row>
    <row r="149" spans="1:4">
      <c r="A149" s="56">
        <v>148</v>
      </c>
      <c r="B149" s="56" t="s">
        <v>900</v>
      </c>
      <c r="C149" s="56" t="s">
        <v>902</v>
      </c>
      <c r="D149" s="56" t="s">
        <v>903</v>
      </c>
    </row>
    <row r="150" spans="1:4">
      <c r="A150" s="56">
        <v>149</v>
      </c>
      <c r="B150" s="56" t="s">
        <v>900</v>
      </c>
      <c r="C150" s="56" t="s">
        <v>904</v>
      </c>
      <c r="D150" s="56" t="s">
        <v>905</v>
      </c>
    </row>
    <row r="151" spans="1:4">
      <c r="A151" s="56">
        <v>150</v>
      </c>
      <c r="B151" s="56" t="s">
        <v>900</v>
      </c>
      <c r="C151" s="56" t="s">
        <v>906</v>
      </c>
      <c r="D151" s="56" t="s">
        <v>907</v>
      </c>
    </row>
    <row r="152" spans="1:4">
      <c r="A152" s="56">
        <v>151</v>
      </c>
      <c r="B152" s="56" t="s">
        <v>900</v>
      </c>
      <c r="C152" s="56" t="s">
        <v>908</v>
      </c>
      <c r="D152" s="56" t="s">
        <v>909</v>
      </c>
    </row>
    <row r="153" spans="1:4">
      <c r="A153" s="56">
        <v>152</v>
      </c>
      <c r="B153" s="56" t="s">
        <v>900</v>
      </c>
      <c r="C153" s="56" t="s">
        <v>910</v>
      </c>
      <c r="D153" s="56" t="s">
        <v>911</v>
      </c>
    </row>
    <row r="154" spans="1:4">
      <c r="A154" s="56">
        <v>153</v>
      </c>
      <c r="B154" s="56" t="s">
        <v>900</v>
      </c>
      <c r="C154" s="56" t="s">
        <v>912</v>
      </c>
      <c r="D154" s="56" t="s">
        <v>913</v>
      </c>
    </row>
    <row r="155" spans="1:4">
      <c r="A155" s="56">
        <v>154</v>
      </c>
      <c r="B155" s="56" t="s">
        <v>900</v>
      </c>
      <c r="C155" s="56" t="s">
        <v>900</v>
      </c>
      <c r="D155" s="56" t="s">
        <v>901</v>
      </c>
    </row>
    <row r="156" spans="1:4">
      <c r="A156" s="56">
        <v>155</v>
      </c>
      <c r="B156" s="56" t="s">
        <v>900</v>
      </c>
      <c r="C156" s="56" t="s">
        <v>914</v>
      </c>
      <c r="D156" s="56" t="s">
        <v>915</v>
      </c>
    </row>
    <row r="157" spans="1:4">
      <c r="A157" s="56">
        <v>156</v>
      </c>
      <c r="B157" s="56" t="s">
        <v>900</v>
      </c>
      <c r="C157" s="56" t="s">
        <v>916</v>
      </c>
      <c r="D157" s="56" t="s">
        <v>917</v>
      </c>
    </row>
    <row r="158" spans="1:4">
      <c r="A158" s="56">
        <v>157</v>
      </c>
      <c r="B158" s="56" t="s">
        <v>900</v>
      </c>
      <c r="C158" s="56" t="s">
        <v>918</v>
      </c>
      <c r="D158" s="56" t="s">
        <v>919</v>
      </c>
    </row>
    <row r="159" spans="1:4">
      <c r="A159" s="56">
        <v>158</v>
      </c>
      <c r="B159" s="56" t="s">
        <v>900</v>
      </c>
      <c r="C159" s="56" t="s">
        <v>920</v>
      </c>
      <c r="D159" s="56" t="s">
        <v>921</v>
      </c>
    </row>
    <row r="160" spans="1:4">
      <c r="A160" s="56">
        <v>159</v>
      </c>
      <c r="B160" s="56" t="s">
        <v>900</v>
      </c>
      <c r="C160" s="56" t="s">
        <v>922</v>
      </c>
      <c r="D160" s="56" t="s">
        <v>923</v>
      </c>
    </row>
    <row r="161" spans="1:4">
      <c r="A161" s="56">
        <v>160</v>
      </c>
      <c r="B161" s="56" t="s">
        <v>900</v>
      </c>
      <c r="C161" s="56" t="s">
        <v>924</v>
      </c>
      <c r="D161" s="56" t="s">
        <v>925</v>
      </c>
    </row>
    <row r="162" spans="1:4">
      <c r="A162" s="56">
        <v>161</v>
      </c>
      <c r="B162" s="56" t="s">
        <v>900</v>
      </c>
      <c r="C162" s="56" t="s">
        <v>926</v>
      </c>
      <c r="D162" s="56" t="s">
        <v>927</v>
      </c>
    </row>
    <row r="163" spans="1:4">
      <c r="A163" s="56">
        <v>162</v>
      </c>
      <c r="B163" s="56" t="s">
        <v>900</v>
      </c>
      <c r="C163" s="56" t="s">
        <v>928</v>
      </c>
      <c r="D163" s="56" t="s">
        <v>929</v>
      </c>
    </row>
    <row r="164" spans="1:4">
      <c r="A164" s="56">
        <v>163</v>
      </c>
      <c r="B164" s="56" t="s">
        <v>930</v>
      </c>
      <c r="C164" s="56" t="s">
        <v>932</v>
      </c>
      <c r="D164" s="56" t="s">
        <v>933</v>
      </c>
    </row>
    <row r="165" spans="1:4">
      <c r="A165" s="56">
        <v>164</v>
      </c>
      <c r="B165" s="56" t="s">
        <v>930</v>
      </c>
      <c r="C165" s="56" t="s">
        <v>934</v>
      </c>
      <c r="D165" s="56" t="s">
        <v>935</v>
      </c>
    </row>
    <row r="166" spans="1:4">
      <c r="A166" s="56">
        <v>165</v>
      </c>
      <c r="B166" s="56" t="s">
        <v>930</v>
      </c>
      <c r="C166" s="56" t="s">
        <v>930</v>
      </c>
      <c r="D166" s="56" t="s">
        <v>931</v>
      </c>
    </row>
    <row r="167" spans="1:4">
      <c r="A167" s="56">
        <v>166</v>
      </c>
      <c r="B167" s="56" t="s">
        <v>930</v>
      </c>
      <c r="C167" s="56" t="s">
        <v>936</v>
      </c>
      <c r="D167" s="56" t="s">
        <v>937</v>
      </c>
    </row>
    <row r="168" spans="1:4">
      <c r="A168" s="56">
        <v>167</v>
      </c>
      <c r="B168" s="56" t="s">
        <v>930</v>
      </c>
      <c r="C168" s="56" t="s">
        <v>938</v>
      </c>
      <c r="D168" s="56" t="s">
        <v>939</v>
      </c>
    </row>
    <row r="169" spans="1:4">
      <c r="A169" s="56">
        <v>168</v>
      </c>
      <c r="B169" s="56" t="s">
        <v>930</v>
      </c>
      <c r="C169" s="56" t="s">
        <v>940</v>
      </c>
      <c r="D169" s="56" t="s">
        <v>941</v>
      </c>
    </row>
    <row r="170" spans="1:4">
      <c r="A170" s="56">
        <v>169</v>
      </c>
      <c r="B170" s="56" t="s">
        <v>930</v>
      </c>
      <c r="C170" s="56" t="s">
        <v>942</v>
      </c>
      <c r="D170" s="56" t="s">
        <v>943</v>
      </c>
    </row>
    <row r="171" spans="1:4">
      <c r="A171" s="56">
        <v>170</v>
      </c>
      <c r="B171" s="56" t="s">
        <v>930</v>
      </c>
      <c r="C171" s="56" t="s">
        <v>944</v>
      </c>
      <c r="D171" s="56" t="s">
        <v>945</v>
      </c>
    </row>
    <row r="172" spans="1:4">
      <c r="A172" s="56">
        <v>171</v>
      </c>
      <c r="B172" s="56" t="s">
        <v>930</v>
      </c>
      <c r="C172" s="56" t="s">
        <v>946</v>
      </c>
      <c r="D172" s="56" t="s">
        <v>947</v>
      </c>
    </row>
    <row r="173" spans="1:4">
      <c r="A173" s="56">
        <v>172</v>
      </c>
      <c r="B173" s="56" t="s">
        <v>948</v>
      </c>
      <c r="C173" s="56" t="s">
        <v>950</v>
      </c>
      <c r="D173" s="56" t="s">
        <v>951</v>
      </c>
    </row>
    <row r="174" spans="1:4">
      <c r="A174" s="56">
        <v>173</v>
      </c>
      <c r="B174" s="56" t="s">
        <v>948</v>
      </c>
      <c r="C174" s="56" t="s">
        <v>952</v>
      </c>
      <c r="D174" s="56" t="s">
        <v>953</v>
      </c>
    </row>
    <row r="175" spans="1:4">
      <c r="A175" s="56">
        <v>174</v>
      </c>
      <c r="B175" s="56" t="s">
        <v>948</v>
      </c>
      <c r="C175" s="56" t="s">
        <v>954</v>
      </c>
      <c r="D175" s="56" t="s">
        <v>955</v>
      </c>
    </row>
    <row r="176" spans="1:4">
      <c r="A176" s="56">
        <v>175</v>
      </c>
      <c r="B176" s="56" t="s">
        <v>948</v>
      </c>
      <c r="C176" s="56" t="s">
        <v>956</v>
      </c>
      <c r="D176" s="56" t="s">
        <v>957</v>
      </c>
    </row>
    <row r="177" spans="1:4">
      <c r="A177" s="56">
        <v>176</v>
      </c>
      <c r="B177" s="56" t="s">
        <v>948</v>
      </c>
      <c r="C177" s="56" t="s">
        <v>958</v>
      </c>
      <c r="D177" s="56" t="s">
        <v>959</v>
      </c>
    </row>
    <row r="178" spans="1:4">
      <c r="A178" s="56">
        <v>177</v>
      </c>
      <c r="B178" s="56" t="s">
        <v>948</v>
      </c>
      <c r="C178" s="56" t="s">
        <v>948</v>
      </c>
      <c r="D178" s="56" t="s">
        <v>949</v>
      </c>
    </row>
    <row r="179" spans="1:4">
      <c r="A179" s="56">
        <v>178</v>
      </c>
      <c r="B179" s="56" t="s">
        <v>948</v>
      </c>
      <c r="C179" s="56" t="s">
        <v>960</v>
      </c>
      <c r="D179" s="56" t="s">
        <v>961</v>
      </c>
    </row>
    <row r="180" spans="1:4">
      <c r="A180" s="56">
        <v>179</v>
      </c>
      <c r="B180" s="56" t="s">
        <v>948</v>
      </c>
      <c r="C180" s="56" t="s">
        <v>962</v>
      </c>
      <c r="D180" s="56" t="s">
        <v>963</v>
      </c>
    </row>
    <row r="181" spans="1:4">
      <c r="A181" s="56">
        <v>180</v>
      </c>
      <c r="B181" s="56" t="s">
        <v>948</v>
      </c>
      <c r="C181" s="56" t="s">
        <v>964</v>
      </c>
      <c r="D181" s="56" t="s">
        <v>965</v>
      </c>
    </row>
    <row r="182" spans="1:4">
      <c r="A182" s="56">
        <v>181</v>
      </c>
      <c r="B182" s="56" t="s">
        <v>966</v>
      </c>
      <c r="C182" s="56" t="s">
        <v>968</v>
      </c>
      <c r="D182" s="56" t="s">
        <v>969</v>
      </c>
    </row>
    <row r="183" spans="1:4">
      <c r="A183" s="56">
        <v>182</v>
      </c>
      <c r="B183" s="56" t="s">
        <v>966</v>
      </c>
      <c r="C183" s="56" t="s">
        <v>970</v>
      </c>
      <c r="D183" s="56" t="s">
        <v>971</v>
      </c>
    </row>
    <row r="184" spans="1:4">
      <c r="A184" s="56">
        <v>183</v>
      </c>
      <c r="B184" s="56" t="s">
        <v>966</v>
      </c>
      <c r="C184" s="56" t="s">
        <v>972</v>
      </c>
      <c r="D184" s="56" t="s">
        <v>973</v>
      </c>
    </row>
    <row r="185" spans="1:4">
      <c r="A185" s="56">
        <v>184</v>
      </c>
      <c r="B185" s="56" t="s">
        <v>966</v>
      </c>
      <c r="C185" s="56" t="s">
        <v>974</v>
      </c>
      <c r="D185" s="56" t="s">
        <v>975</v>
      </c>
    </row>
    <row r="186" spans="1:4">
      <c r="A186" s="56">
        <v>185</v>
      </c>
      <c r="B186" s="56" t="s">
        <v>966</v>
      </c>
      <c r="C186" s="56" t="s">
        <v>976</v>
      </c>
      <c r="D186" s="56" t="s">
        <v>977</v>
      </c>
    </row>
    <row r="187" spans="1:4">
      <c r="A187" s="56">
        <v>186</v>
      </c>
      <c r="B187" s="56" t="s">
        <v>966</v>
      </c>
      <c r="C187" s="56" t="s">
        <v>978</v>
      </c>
      <c r="D187" s="56" t="s">
        <v>979</v>
      </c>
    </row>
    <row r="188" spans="1:4">
      <c r="A188" s="56">
        <v>187</v>
      </c>
      <c r="B188" s="56" t="s">
        <v>966</v>
      </c>
      <c r="C188" s="56" t="s">
        <v>980</v>
      </c>
      <c r="D188" s="56" t="s">
        <v>981</v>
      </c>
    </row>
    <row r="189" spans="1:4">
      <c r="A189" s="56">
        <v>188</v>
      </c>
      <c r="B189" s="56" t="s">
        <v>966</v>
      </c>
      <c r="C189" s="56" t="s">
        <v>982</v>
      </c>
      <c r="D189" s="56" t="s">
        <v>983</v>
      </c>
    </row>
    <row r="190" spans="1:4">
      <c r="A190" s="56">
        <v>189</v>
      </c>
      <c r="B190" s="56" t="s">
        <v>966</v>
      </c>
      <c r="C190" s="56" t="s">
        <v>984</v>
      </c>
      <c r="D190" s="56" t="s">
        <v>985</v>
      </c>
    </row>
    <row r="191" spans="1:4">
      <c r="A191" s="56">
        <v>190</v>
      </c>
      <c r="B191" s="56" t="s">
        <v>966</v>
      </c>
      <c r="C191" s="56" t="s">
        <v>986</v>
      </c>
      <c r="D191" s="56" t="s">
        <v>987</v>
      </c>
    </row>
    <row r="192" spans="1:4">
      <c r="A192" s="56">
        <v>191</v>
      </c>
      <c r="B192" s="56" t="s">
        <v>966</v>
      </c>
      <c r="C192" s="56" t="s">
        <v>966</v>
      </c>
      <c r="D192" s="56" t="s">
        <v>967</v>
      </c>
    </row>
    <row r="193" spans="1:4">
      <c r="A193" s="56">
        <v>192</v>
      </c>
      <c r="B193" s="56" t="s">
        <v>966</v>
      </c>
      <c r="C193" s="56" t="s">
        <v>988</v>
      </c>
      <c r="D193" s="56" t="s">
        <v>989</v>
      </c>
    </row>
    <row r="194" spans="1:4">
      <c r="A194" s="56">
        <v>193</v>
      </c>
      <c r="B194" s="56" t="s">
        <v>966</v>
      </c>
      <c r="C194" s="56" t="s">
        <v>990</v>
      </c>
      <c r="D194" s="56" t="s">
        <v>991</v>
      </c>
    </row>
    <row r="195" spans="1:4">
      <c r="A195" s="56">
        <v>194</v>
      </c>
      <c r="B195" s="56" t="s">
        <v>966</v>
      </c>
      <c r="C195" s="56" t="s">
        <v>992</v>
      </c>
      <c r="D195" s="56" t="s">
        <v>993</v>
      </c>
    </row>
    <row r="196" spans="1:4">
      <c r="A196" s="56">
        <v>195</v>
      </c>
      <c r="B196" s="56" t="s">
        <v>966</v>
      </c>
      <c r="C196" s="56" t="s">
        <v>994</v>
      </c>
      <c r="D196" s="56" t="s">
        <v>995</v>
      </c>
    </row>
    <row r="197" spans="1:4">
      <c r="A197" s="56">
        <v>196</v>
      </c>
      <c r="B197" s="56" t="s">
        <v>966</v>
      </c>
      <c r="C197" s="56" t="s">
        <v>996</v>
      </c>
      <c r="D197" s="56" t="s">
        <v>997</v>
      </c>
    </row>
    <row r="198" spans="1:4">
      <c r="A198" s="56">
        <v>197</v>
      </c>
      <c r="B198" s="56" t="s">
        <v>966</v>
      </c>
      <c r="C198" s="56" t="s">
        <v>998</v>
      </c>
      <c r="D198" s="56" t="s">
        <v>999</v>
      </c>
    </row>
    <row r="199" spans="1:4">
      <c r="A199" s="56">
        <v>198</v>
      </c>
      <c r="B199" s="56" t="s">
        <v>966</v>
      </c>
      <c r="C199" s="56" t="s">
        <v>1000</v>
      </c>
      <c r="D199" s="56" t="s">
        <v>1001</v>
      </c>
    </row>
    <row r="200" spans="1:4">
      <c r="A200" s="56">
        <v>199</v>
      </c>
      <c r="B200" s="56" t="s">
        <v>1002</v>
      </c>
      <c r="C200" s="56" t="s">
        <v>693</v>
      </c>
      <c r="D200" s="56" t="s">
        <v>1004</v>
      </c>
    </row>
    <row r="201" spans="1:4">
      <c r="A201" s="56">
        <v>200</v>
      </c>
      <c r="B201" s="56" t="s">
        <v>1002</v>
      </c>
      <c r="C201" s="56" t="s">
        <v>1005</v>
      </c>
      <c r="D201" s="56" t="s">
        <v>1006</v>
      </c>
    </row>
    <row r="202" spans="1:4">
      <c r="A202" s="56">
        <v>201</v>
      </c>
      <c r="B202" s="56" t="s">
        <v>1002</v>
      </c>
      <c r="C202" s="56" t="s">
        <v>1007</v>
      </c>
      <c r="D202" s="56" t="s">
        <v>1008</v>
      </c>
    </row>
    <row r="203" spans="1:4">
      <c r="A203" s="56">
        <v>202</v>
      </c>
      <c r="B203" s="56" t="s">
        <v>1002</v>
      </c>
      <c r="C203" s="56" t="s">
        <v>1009</v>
      </c>
      <c r="D203" s="56" t="s">
        <v>1010</v>
      </c>
    </row>
    <row r="204" spans="1:4">
      <c r="A204" s="56">
        <v>203</v>
      </c>
      <c r="B204" s="56" t="s">
        <v>1002</v>
      </c>
      <c r="C204" s="56" t="s">
        <v>1011</v>
      </c>
      <c r="D204" s="56" t="s">
        <v>1012</v>
      </c>
    </row>
    <row r="205" spans="1:4">
      <c r="A205" s="56">
        <v>204</v>
      </c>
      <c r="B205" s="56" t="s">
        <v>1002</v>
      </c>
      <c r="C205" s="56" t="s">
        <v>1013</v>
      </c>
      <c r="D205" s="56" t="s">
        <v>1014</v>
      </c>
    </row>
    <row r="206" spans="1:4">
      <c r="A206" s="56">
        <v>205</v>
      </c>
      <c r="B206" s="56" t="s">
        <v>1002</v>
      </c>
      <c r="C206" s="56" t="s">
        <v>1015</v>
      </c>
      <c r="D206" s="56" t="s">
        <v>1016</v>
      </c>
    </row>
    <row r="207" spans="1:4">
      <c r="A207" s="56">
        <v>206</v>
      </c>
      <c r="B207" s="56" t="s">
        <v>1002</v>
      </c>
      <c r="C207" s="56" t="s">
        <v>1017</v>
      </c>
      <c r="D207" s="56" t="s">
        <v>1018</v>
      </c>
    </row>
    <row r="208" spans="1:4">
      <c r="A208" s="56">
        <v>207</v>
      </c>
      <c r="B208" s="56" t="s">
        <v>1002</v>
      </c>
      <c r="C208" s="56" t="s">
        <v>1019</v>
      </c>
      <c r="D208" s="56" t="s">
        <v>1020</v>
      </c>
    </row>
    <row r="209" spans="1:4">
      <c r="A209" s="56">
        <v>208</v>
      </c>
      <c r="B209" s="56" t="s">
        <v>1002</v>
      </c>
      <c r="C209" s="56" t="s">
        <v>751</v>
      </c>
      <c r="D209" s="56" t="s">
        <v>1021</v>
      </c>
    </row>
    <row r="210" spans="1:4">
      <c r="A210" s="56">
        <v>209</v>
      </c>
      <c r="B210" s="56" t="s">
        <v>1002</v>
      </c>
      <c r="C210" s="56" t="s">
        <v>1002</v>
      </c>
      <c r="D210" s="56" t="s">
        <v>1003</v>
      </c>
    </row>
    <row r="211" spans="1:4">
      <c r="A211" s="56">
        <v>210</v>
      </c>
      <c r="B211" s="56" t="s">
        <v>1002</v>
      </c>
      <c r="C211" s="56" t="s">
        <v>1022</v>
      </c>
      <c r="D211" s="56" t="s">
        <v>1023</v>
      </c>
    </row>
    <row r="212" spans="1:4">
      <c r="A212" s="56">
        <v>211</v>
      </c>
      <c r="B212" s="56" t="s">
        <v>1002</v>
      </c>
      <c r="C212" s="56" t="s">
        <v>1024</v>
      </c>
      <c r="D212" s="56" t="s">
        <v>1025</v>
      </c>
    </row>
    <row r="213" spans="1:4">
      <c r="A213" s="56">
        <v>212</v>
      </c>
      <c r="B213" s="56" t="s">
        <v>1002</v>
      </c>
      <c r="C213" s="56" t="s">
        <v>1026</v>
      </c>
      <c r="D213" s="56" t="s">
        <v>1027</v>
      </c>
    </row>
    <row r="214" spans="1:4">
      <c r="A214" s="56">
        <v>213</v>
      </c>
      <c r="B214" s="56" t="s">
        <v>1002</v>
      </c>
      <c r="C214" s="56" t="s">
        <v>1028</v>
      </c>
      <c r="D214" s="56" t="s">
        <v>1029</v>
      </c>
    </row>
    <row r="215" spans="1:4">
      <c r="A215" s="56">
        <v>214</v>
      </c>
      <c r="B215" s="56" t="s">
        <v>1030</v>
      </c>
      <c r="C215" s="56" t="s">
        <v>1032</v>
      </c>
      <c r="D215" s="56" t="s">
        <v>1033</v>
      </c>
    </row>
    <row r="216" spans="1:4">
      <c r="A216" s="56">
        <v>215</v>
      </c>
      <c r="B216" s="56" t="s">
        <v>1030</v>
      </c>
      <c r="C216" s="56" t="s">
        <v>1034</v>
      </c>
      <c r="D216" s="56" t="s">
        <v>1035</v>
      </c>
    </row>
    <row r="217" spans="1:4">
      <c r="A217" s="56">
        <v>216</v>
      </c>
      <c r="B217" s="56" t="s">
        <v>1030</v>
      </c>
      <c r="C217" s="56" t="s">
        <v>1036</v>
      </c>
      <c r="D217" s="56" t="s">
        <v>1037</v>
      </c>
    </row>
    <row r="218" spans="1:4">
      <c r="A218" s="56">
        <v>217</v>
      </c>
      <c r="B218" s="56" t="s">
        <v>1030</v>
      </c>
      <c r="C218" s="56" t="s">
        <v>1038</v>
      </c>
      <c r="D218" s="56" t="s">
        <v>1039</v>
      </c>
    </row>
    <row r="219" spans="1:4">
      <c r="A219" s="56">
        <v>218</v>
      </c>
      <c r="B219" s="56" t="s">
        <v>1030</v>
      </c>
      <c r="C219" s="56" t="s">
        <v>1040</v>
      </c>
      <c r="D219" s="56" t="s">
        <v>1041</v>
      </c>
    </row>
    <row r="220" spans="1:4">
      <c r="A220" s="56">
        <v>219</v>
      </c>
      <c r="B220" s="56" t="s">
        <v>1030</v>
      </c>
      <c r="C220" s="56" t="s">
        <v>873</v>
      </c>
      <c r="D220" s="56" t="s">
        <v>1042</v>
      </c>
    </row>
    <row r="221" spans="1:4">
      <c r="A221" s="56">
        <v>220</v>
      </c>
      <c r="B221" s="56" t="s">
        <v>1030</v>
      </c>
      <c r="C221" s="56" t="s">
        <v>1043</v>
      </c>
      <c r="D221" s="56" t="s">
        <v>1044</v>
      </c>
    </row>
    <row r="222" spans="1:4">
      <c r="A222" s="56">
        <v>221</v>
      </c>
      <c r="B222" s="56" t="s">
        <v>1030</v>
      </c>
      <c r="C222" s="56" t="s">
        <v>1030</v>
      </c>
      <c r="D222" s="56" t="s">
        <v>1031</v>
      </c>
    </row>
    <row r="223" spans="1:4">
      <c r="A223" s="56">
        <v>222</v>
      </c>
      <c r="B223" s="56" t="s">
        <v>1030</v>
      </c>
      <c r="C223" s="56" t="s">
        <v>1045</v>
      </c>
      <c r="D223" s="56" t="s">
        <v>1046</v>
      </c>
    </row>
    <row r="224" spans="1:4">
      <c r="A224" s="56">
        <v>223</v>
      </c>
      <c r="B224" s="56" t="s">
        <v>1047</v>
      </c>
      <c r="C224" s="56" t="s">
        <v>1049</v>
      </c>
      <c r="D224" s="56" t="s">
        <v>1050</v>
      </c>
    </row>
    <row r="225" spans="1:4">
      <c r="A225" s="56">
        <v>224</v>
      </c>
      <c r="B225" s="56" t="s">
        <v>1047</v>
      </c>
      <c r="C225" s="56" t="s">
        <v>1051</v>
      </c>
      <c r="D225" s="56" t="s">
        <v>1052</v>
      </c>
    </row>
    <row r="226" spans="1:4">
      <c r="A226" s="56">
        <v>225</v>
      </c>
      <c r="B226" s="56" t="s">
        <v>1047</v>
      </c>
      <c r="C226" s="56" t="s">
        <v>1053</v>
      </c>
      <c r="D226" s="56" t="s">
        <v>1054</v>
      </c>
    </row>
    <row r="227" spans="1:4">
      <c r="A227" s="56">
        <v>226</v>
      </c>
      <c r="B227" s="56" t="s">
        <v>1047</v>
      </c>
      <c r="C227" s="56" t="s">
        <v>1055</v>
      </c>
      <c r="D227" s="56" t="s">
        <v>1056</v>
      </c>
    </row>
    <row r="228" spans="1:4">
      <c r="A228" s="56">
        <v>227</v>
      </c>
      <c r="B228" s="56" t="s">
        <v>1047</v>
      </c>
      <c r="C228" s="56" t="s">
        <v>1057</v>
      </c>
      <c r="D228" s="56" t="s">
        <v>1058</v>
      </c>
    </row>
    <row r="229" spans="1:4">
      <c r="A229" s="56">
        <v>228</v>
      </c>
      <c r="B229" s="56" t="s">
        <v>1047</v>
      </c>
      <c r="C229" s="56" t="s">
        <v>1059</v>
      </c>
      <c r="D229" s="56" t="s">
        <v>1060</v>
      </c>
    </row>
    <row r="230" spans="1:4">
      <c r="A230" s="56">
        <v>229</v>
      </c>
      <c r="B230" s="56" t="s">
        <v>1047</v>
      </c>
      <c r="C230" s="56" t="s">
        <v>1047</v>
      </c>
      <c r="D230" s="56" t="s">
        <v>1048</v>
      </c>
    </row>
    <row r="231" spans="1:4">
      <c r="A231" s="56">
        <v>230</v>
      </c>
      <c r="B231" s="56" t="s">
        <v>1047</v>
      </c>
      <c r="C231" s="56" t="s">
        <v>1061</v>
      </c>
      <c r="D231" s="56" t="s">
        <v>1062</v>
      </c>
    </row>
    <row r="232" spans="1:4">
      <c r="A232" s="56">
        <v>231</v>
      </c>
      <c r="B232" s="56" t="s">
        <v>1063</v>
      </c>
      <c r="C232" s="56" t="s">
        <v>1065</v>
      </c>
      <c r="D232" s="56" t="s">
        <v>1066</v>
      </c>
    </row>
    <row r="233" spans="1:4">
      <c r="A233" s="56">
        <v>232</v>
      </c>
      <c r="B233" s="56" t="s">
        <v>1063</v>
      </c>
      <c r="C233" s="56" t="s">
        <v>1067</v>
      </c>
      <c r="D233" s="56" t="s">
        <v>1068</v>
      </c>
    </row>
    <row r="234" spans="1:4">
      <c r="A234" s="56">
        <v>233</v>
      </c>
      <c r="B234" s="56" t="s">
        <v>1063</v>
      </c>
      <c r="C234" s="56" t="s">
        <v>1069</v>
      </c>
      <c r="D234" s="56" t="s">
        <v>1070</v>
      </c>
    </row>
    <row r="235" spans="1:4">
      <c r="A235" s="56">
        <v>234</v>
      </c>
      <c r="B235" s="56" t="s">
        <v>1063</v>
      </c>
      <c r="C235" s="56" t="s">
        <v>1071</v>
      </c>
      <c r="D235" s="56" t="s">
        <v>1072</v>
      </c>
    </row>
    <row r="236" spans="1:4">
      <c r="A236" s="56">
        <v>235</v>
      </c>
      <c r="B236" s="56" t="s">
        <v>1063</v>
      </c>
      <c r="C236" s="56" t="s">
        <v>1073</v>
      </c>
      <c r="D236" s="56" t="s">
        <v>1074</v>
      </c>
    </row>
    <row r="237" spans="1:4">
      <c r="A237" s="56">
        <v>236</v>
      </c>
      <c r="B237" s="56" t="s">
        <v>1063</v>
      </c>
      <c r="C237" s="56" t="s">
        <v>873</v>
      </c>
      <c r="D237" s="56" t="s">
        <v>1075</v>
      </c>
    </row>
    <row r="238" spans="1:4">
      <c r="A238" s="56">
        <v>237</v>
      </c>
      <c r="B238" s="56" t="s">
        <v>1063</v>
      </c>
      <c r="C238" s="56" t="s">
        <v>1076</v>
      </c>
      <c r="D238" s="56" t="s">
        <v>1077</v>
      </c>
    </row>
    <row r="239" spans="1:4">
      <c r="A239" s="56">
        <v>238</v>
      </c>
      <c r="B239" s="56" t="s">
        <v>1063</v>
      </c>
      <c r="C239" s="56" t="s">
        <v>1063</v>
      </c>
      <c r="D239" s="56" t="s">
        <v>1064</v>
      </c>
    </row>
    <row r="240" spans="1:4">
      <c r="A240" s="56">
        <v>239</v>
      </c>
      <c r="B240" s="56" t="s">
        <v>1063</v>
      </c>
      <c r="C240" s="56" t="s">
        <v>1078</v>
      </c>
      <c r="D240" s="56" t="s">
        <v>1079</v>
      </c>
    </row>
    <row r="241" spans="1:4">
      <c r="A241" s="56">
        <v>240</v>
      </c>
      <c r="B241" s="56" t="s">
        <v>1080</v>
      </c>
      <c r="C241" s="56" t="s">
        <v>1082</v>
      </c>
      <c r="D241" s="56" t="s">
        <v>1083</v>
      </c>
    </row>
    <row r="242" spans="1:4">
      <c r="A242" s="56">
        <v>241</v>
      </c>
      <c r="B242" s="56" t="s">
        <v>1080</v>
      </c>
      <c r="C242" s="56" t="s">
        <v>1084</v>
      </c>
      <c r="D242" s="56" t="s">
        <v>1085</v>
      </c>
    </row>
    <row r="243" spans="1:4">
      <c r="A243" s="56">
        <v>242</v>
      </c>
      <c r="B243" s="56" t="s">
        <v>1080</v>
      </c>
      <c r="C243" s="56" t="s">
        <v>1086</v>
      </c>
      <c r="D243" s="56" t="s">
        <v>1087</v>
      </c>
    </row>
    <row r="244" spans="1:4">
      <c r="A244" s="56">
        <v>243</v>
      </c>
      <c r="B244" s="56" t="s">
        <v>1080</v>
      </c>
      <c r="C244" s="56" t="s">
        <v>1088</v>
      </c>
      <c r="D244" s="56" t="s">
        <v>1089</v>
      </c>
    </row>
    <row r="245" spans="1:4">
      <c r="A245" s="56">
        <v>244</v>
      </c>
      <c r="B245" s="56" t="s">
        <v>1080</v>
      </c>
      <c r="C245" s="56" t="s">
        <v>1036</v>
      </c>
      <c r="D245" s="56" t="s">
        <v>1090</v>
      </c>
    </row>
    <row r="246" spans="1:4">
      <c r="A246" s="56">
        <v>245</v>
      </c>
      <c r="B246" s="56" t="s">
        <v>1080</v>
      </c>
      <c r="C246" s="56" t="s">
        <v>1091</v>
      </c>
      <c r="D246" s="56" t="s">
        <v>1092</v>
      </c>
    </row>
    <row r="247" spans="1:4">
      <c r="A247" s="56">
        <v>246</v>
      </c>
      <c r="B247" s="56" t="s">
        <v>1080</v>
      </c>
      <c r="C247" s="56" t="s">
        <v>1093</v>
      </c>
      <c r="D247" s="56" t="s">
        <v>1094</v>
      </c>
    </row>
    <row r="248" spans="1:4">
      <c r="A248" s="56">
        <v>247</v>
      </c>
      <c r="B248" s="56" t="s">
        <v>1080</v>
      </c>
      <c r="C248" s="56" t="s">
        <v>1095</v>
      </c>
      <c r="D248" s="56" t="s">
        <v>1096</v>
      </c>
    </row>
    <row r="249" spans="1:4">
      <c r="A249" s="56">
        <v>248</v>
      </c>
      <c r="B249" s="56" t="s">
        <v>1080</v>
      </c>
      <c r="C249" s="56" t="s">
        <v>1080</v>
      </c>
      <c r="D249" s="56" t="s">
        <v>1081</v>
      </c>
    </row>
    <row r="250" spans="1:4">
      <c r="A250" s="56">
        <v>249</v>
      </c>
      <c r="B250" s="56" t="s">
        <v>1097</v>
      </c>
      <c r="C250" s="56" t="s">
        <v>1099</v>
      </c>
      <c r="D250" s="56" t="s">
        <v>1100</v>
      </c>
    </row>
    <row r="251" spans="1:4">
      <c r="A251" s="56">
        <v>250</v>
      </c>
      <c r="B251" s="56" t="s">
        <v>1097</v>
      </c>
      <c r="C251" s="56" t="s">
        <v>1101</v>
      </c>
      <c r="D251" s="56" t="s">
        <v>1102</v>
      </c>
    </row>
    <row r="252" spans="1:4">
      <c r="A252" s="56">
        <v>251</v>
      </c>
      <c r="B252" s="56" t="s">
        <v>1097</v>
      </c>
      <c r="C252" s="56" t="s">
        <v>1103</v>
      </c>
      <c r="D252" s="56" t="s">
        <v>1104</v>
      </c>
    </row>
    <row r="253" spans="1:4">
      <c r="A253" s="56">
        <v>252</v>
      </c>
      <c r="B253" s="56" t="s">
        <v>1097</v>
      </c>
      <c r="C253" s="56" t="s">
        <v>1105</v>
      </c>
      <c r="D253" s="56" t="s">
        <v>1106</v>
      </c>
    </row>
    <row r="254" spans="1:4">
      <c r="A254" s="56">
        <v>253</v>
      </c>
      <c r="B254" s="56" t="s">
        <v>1097</v>
      </c>
      <c r="C254" s="56" t="s">
        <v>1107</v>
      </c>
      <c r="D254" s="56" t="s">
        <v>1108</v>
      </c>
    </row>
    <row r="255" spans="1:4">
      <c r="A255" s="56">
        <v>254</v>
      </c>
      <c r="B255" s="56" t="s">
        <v>1097</v>
      </c>
      <c r="C255" s="56" t="s">
        <v>1109</v>
      </c>
      <c r="D255" s="56" t="s">
        <v>1110</v>
      </c>
    </row>
    <row r="256" spans="1:4">
      <c r="A256" s="56">
        <v>255</v>
      </c>
      <c r="B256" s="56" t="s">
        <v>1097</v>
      </c>
      <c r="C256" s="56" t="s">
        <v>1111</v>
      </c>
      <c r="D256" s="56" t="s">
        <v>1112</v>
      </c>
    </row>
    <row r="257" spans="1:4">
      <c r="A257" s="56">
        <v>256</v>
      </c>
      <c r="B257" s="56" t="s">
        <v>1097</v>
      </c>
      <c r="C257" s="56" t="s">
        <v>1113</v>
      </c>
      <c r="D257" s="56" t="s">
        <v>1114</v>
      </c>
    </row>
    <row r="258" spans="1:4">
      <c r="A258" s="56">
        <v>257</v>
      </c>
      <c r="B258" s="56" t="s">
        <v>1097</v>
      </c>
      <c r="C258" s="56" t="s">
        <v>1115</v>
      </c>
      <c r="D258" s="56" t="s">
        <v>1116</v>
      </c>
    </row>
    <row r="259" spans="1:4">
      <c r="A259" s="56">
        <v>258</v>
      </c>
      <c r="B259" s="56" t="s">
        <v>1097</v>
      </c>
      <c r="C259" s="56" t="s">
        <v>1097</v>
      </c>
      <c r="D259" s="56" t="s">
        <v>1098</v>
      </c>
    </row>
    <row r="260" spans="1:4">
      <c r="A260" s="56">
        <v>259</v>
      </c>
      <c r="B260" s="56" t="s">
        <v>1117</v>
      </c>
      <c r="C260" s="56" t="s">
        <v>621</v>
      </c>
      <c r="D260" s="56" t="s">
        <v>1119</v>
      </c>
    </row>
    <row r="261" spans="1:4">
      <c r="A261" s="56">
        <v>260</v>
      </c>
      <c r="B261" s="56" t="s">
        <v>1117</v>
      </c>
      <c r="C261" s="56" t="s">
        <v>1120</v>
      </c>
      <c r="D261" s="56" t="s">
        <v>1121</v>
      </c>
    </row>
    <row r="262" spans="1:4">
      <c r="A262" s="56">
        <v>261</v>
      </c>
      <c r="B262" s="56" t="s">
        <v>1117</v>
      </c>
      <c r="C262" s="56" t="s">
        <v>1122</v>
      </c>
      <c r="D262" s="56" t="s">
        <v>1123</v>
      </c>
    </row>
    <row r="263" spans="1:4">
      <c r="A263" s="56">
        <v>262</v>
      </c>
      <c r="B263" s="56" t="s">
        <v>1117</v>
      </c>
      <c r="C263" s="56" t="s">
        <v>1124</v>
      </c>
      <c r="D263" s="56" t="s">
        <v>1125</v>
      </c>
    </row>
    <row r="264" spans="1:4">
      <c r="A264" s="56">
        <v>263</v>
      </c>
      <c r="B264" s="56" t="s">
        <v>1117</v>
      </c>
      <c r="C264" s="56" t="s">
        <v>1126</v>
      </c>
      <c r="D264" s="56" t="s">
        <v>1127</v>
      </c>
    </row>
    <row r="265" spans="1:4">
      <c r="A265" s="56">
        <v>264</v>
      </c>
      <c r="B265" s="56" t="s">
        <v>1117</v>
      </c>
      <c r="C265" s="56" t="s">
        <v>1128</v>
      </c>
      <c r="D265" s="56" t="s">
        <v>1129</v>
      </c>
    </row>
    <row r="266" spans="1:4">
      <c r="A266" s="56">
        <v>265</v>
      </c>
      <c r="B266" s="56" t="s">
        <v>1117</v>
      </c>
      <c r="C266" s="56" t="s">
        <v>1130</v>
      </c>
      <c r="D266" s="56" t="s">
        <v>1131</v>
      </c>
    </row>
    <row r="267" spans="1:4">
      <c r="A267" s="56">
        <v>266</v>
      </c>
      <c r="B267" s="56" t="s">
        <v>1117</v>
      </c>
      <c r="C267" s="56" t="s">
        <v>1132</v>
      </c>
      <c r="D267" s="56" t="s">
        <v>1133</v>
      </c>
    </row>
    <row r="268" spans="1:4">
      <c r="A268" s="56">
        <v>267</v>
      </c>
      <c r="B268" s="56" t="s">
        <v>1117</v>
      </c>
      <c r="C268" s="56" t="s">
        <v>1117</v>
      </c>
      <c r="D268" s="56" t="s">
        <v>1118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07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1136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mihail</cp:lastModifiedBy>
  <dcterms:created xsi:type="dcterms:W3CDTF">2014-08-18T08:57:48Z</dcterms:created>
  <dcterms:modified xsi:type="dcterms:W3CDTF">2019-10-19T13:46:10Z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